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28634E98-1895-45C6-96FE-D74E6AFCA483}" xr6:coauthVersionLast="36" xr6:coauthVersionMax="36" xr10:uidLastSave="{00000000-0000-0000-0000-000000000000}"/>
  <bookViews>
    <workbookView xWindow="0" yWindow="0" windowWidth="13200" windowHeight="5820" tabRatio="880" xr2:uid="{00000000-000D-0000-FFFF-FFFF00000000}"/>
  </bookViews>
  <sheets>
    <sheet name="Общее" sheetId="15" r:id="rId1"/>
    <sheet name="Акции" sheetId="1" r:id="rId2"/>
    <sheet name="Индексы полной доходности" sheetId="3" r:id="rId3"/>
    <sheet name="Облигации" sheetId="4" r:id="rId4"/>
    <sheet name="Фиксинги и индикативные ставки" sheetId="8" r:id="rId5"/>
    <sheet name="Денежный рынок" sheetId="7" r:id="rId6"/>
    <sheet name="Фиксинги ценных бумаг" sheetId="14" r:id="rId7"/>
    <sheet name="Пенсионные индексы" sheetId="9" r:id="rId8"/>
    <sheet name="Товарные индексы МБ" sheetId="10" r:id="rId9"/>
    <sheet name="Товарные индексы НТБ" sheetId="22" r:id="rId10"/>
    <sheet name="Волатильность" sheetId="5" r:id="rId11"/>
    <sheet name="Дивиденды" sheetId="13" r:id="rId12"/>
  </sheets>
  <definedNames>
    <definedName name="_xlnm._FilterDatabase" localSheetId="1" hidden="1">Акции!$C$2:$L$42</definedName>
    <definedName name="_xlnm._FilterDatabase" localSheetId="2" hidden="1">'Индексы полной доходности'!$B$2:$M$87</definedName>
    <definedName name="_xlnm._FilterDatabase" localSheetId="3" hidden="1">Облигации!$A$2:$Q$133</definedName>
    <definedName name="_xlnm.Print_Titles" localSheetId="1">Акции!$1:$2</definedName>
    <definedName name="_xlnm.Print_Titles" localSheetId="10">Волатильность!$1:$2</definedName>
    <definedName name="_xlnm.Print_Titles" localSheetId="5">'Денежный рынок'!$1:$2</definedName>
    <definedName name="_xlnm.Print_Titles" localSheetId="11">Дивиденды!$1:$2</definedName>
    <definedName name="_xlnm.Print_Titles" localSheetId="2">'Индексы полной доходности'!$1:$2</definedName>
    <definedName name="_xlnm.Print_Titles" localSheetId="3">Облигации!$1:$2</definedName>
    <definedName name="_xlnm.Print_Titles" localSheetId="0">Общее!$1:$2</definedName>
    <definedName name="_xlnm.Print_Titles" localSheetId="7">'Пенсионные индексы'!$1:$2</definedName>
    <definedName name="_xlnm.Print_Titles" localSheetId="8">'Товарные индексы МБ'!$1:$2</definedName>
    <definedName name="_xlnm.Print_Titles" localSheetId="9">'Товарные индексы НТБ'!$1:$3</definedName>
    <definedName name="_xlnm.Print_Titles" localSheetId="4">'Фиксинги и индикативные ставки'!$1:$2</definedName>
    <definedName name="_xlnm.Print_Titles" localSheetId="6">'Фиксинги ценных бумаг'!$1:$2</definedName>
    <definedName name="_xlnm.Print_Area" localSheetId="1">Акции!$A:$L</definedName>
    <definedName name="_xlnm.Print_Area" localSheetId="0">Общее!$A$1:$B$14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8" i="4" l="1"/>
  <c r="B3" i="15" l="1"/>
  <c r="B5" i="15"/>
  <c r="B9" i="15" l="1"/>
  <c r="B8" i="15"/>
  <c r="B7" i="15"/>
  <c r="B6" i="15"/>
  <c r="B4" i="15"/>
  <c r="B10" i="15"/>
  <c r="G1" i="13"/>
  <c r="E1" i="5"/>
  <c r="F2" i="22"/>
  <c r="F1" i="10"/>
  <c r="F1" i="9"/>
  <c r="D1" i="14"/>
  <c r="F1" i="7"/>
  <c r="F1" i="8"/>
  <c r="J1" i="4"/>
  <c r="F1" i="3"/>
  <c r="F1" i="1"/>
  <c r="H26" i="8" l="1"/>
  <c r="H25" i="8"/>
  <c r="H24" i="8"/>
  <c r="H23" i="8"/>
  <c r="H22" i="8"/>
  <c r="H21" i="8"/>
  <c r="H20" i="8"/>
  <c r="B12" i="15" l="1"/>
  <c r="B11" i="15"/>
  <c r="B13" i="15" l="1"/>
  <c r="B14" i="15"/>
</calcChain>
</file>

<file path=xl/sharedStrings.xml><?xml version="1.0" encoding="utf-8"?>
<sst xmlns="http://schemas.openxmlformats.org/spreadsheetml/2006/main" count="4361" uniqueCount="2084">
  <si>
    <t>Индексы акций</t>
  </si>
  <si>
    <t>Класс активов</t>
  </si>
  <si>
    <t>Семейство</t>
  </si>
  <si>
    <t xml:space="preserve">Код </t>
  </si>
  <si>
    <t>Краткое наименование</t>
  </si>
  <si>
    <t>Описание</t>
  </si>
  <si>
    <t>ISIN</t>
  </si>
  <si>
    <t>CFI</t>
  </si>
  <si>
    <t>Bloomberg ticker</t>
  </si>
  <si>
    <t>Reuters ticker</t>
  </si>
  <si>
    <t>Начальное значение</t>
  </si>
  <si>
    <t>Валюта</t>
  </si>
  <si>
    <t>Начало расчета</t>
  </si>
  <si>
    <t>Основные индексы</t>
  </si>
  <si>
    <t>IMOEX</t>
  </si>
  <si>
    <t>Индекс МосБиржи</t>
  </si>
  <si>
    <t xml:space="preserve">Композитный индекс российского фондового рынка, включающий наиболее ликвидные акции крупнейших и динамично развивающихся российских эмитентов. Удельный вес Акций каждого Эмитента на каждый момент расчета значения Индекса не должен превышать 15% </t>
  </si>
  <si>
    <t>RU000A0JP7K5</t>
  </si>
  <si>
    <t>MRIXXX</t>
  </si>
  <si>
    <t>.IMOEX</t>
  </si>
  <si>
    <t>RUB</t>
  </si>
  <si>
    <t>IMOEX2</t>
  </si>
  <si>
    <t>Индекс МосБиржи2</t>
  </si>
  <si>
    <t>Значения индекса МосБиржи за весь торговый день, включая дополнительные сессии</t>
  </si>
  <si>
    <t>.IMOEX2</t>
  </si>
  <si>
    <t>RTSI</t>
  </si>
  <si>
    <t>Индекс РТС</t>
  </si>
  <si>
    <t>RU000A0JPEB3</t>
  </si>
  <si>
    <t>RTSI$</t>
  </si>
  <si>
    <t>.IRTS</t>
  </si>
  <si>
    <t>USD</t>
  </si>
  <si>
    <t>MOEXBC</t>
  </si>
  <si>
    <t>Индекс МосБиржи голубых фишек</t>
  </si>
  <si>
    <t>Индекс рассчитывается на основании цен сделок с акциями 15-ти наиболее ликвидных эмитентов российского фондового рынка</t>
  </si>
  <si>
    <t>RU000A0JQR67</t>
  </si>
  <si>
    <t xml:space="preserve">.MOEXBC </t>
  </si>
  <si>
    <t>MOEXBMI</t>
  </si>
  <si>
    <t>Индекс МосБиржи широкого рынка</t>
  </si>
  <si>
    <t>Индекс включает ТОП 100 ценных бумаг, отобранных на основании критериев ликвидности, капитализации и доли акций, находящейся в свободном обращении (free-float). В базу расчета индексов включаются акции, коэффициент free-float которых составляет не менее 5%</t>
  </si>
  <si>
    <t>RU000A0JUK19</t>
  </si>
  <si>
    <t xml:space="preserve">MOEXBMI </t>
  </si>
  <si>
    <t xml:space="preserve">.MOEXBMI </t>
  </si>
  <si>
    <t>RUBMI</t>
  </si>
  <si>
    <t>Индекс РТС широкого рынка</t>
  </si>
  <si>
    <t>RU000A0JUK27</t>
  </si>
  <si>
    <t>.RUBMI</t>
  </si>
  <si>
    <t>Индексы средней и малой капитализации</t>
  </si>
  <si>
    <t>MCXSM</t>
  </si>
  <si>
    <t>Индекс МосБиржи средней и малой капитализации</t>
  </si>
  <si>
    <t>Композитный индекс российского фондового рынка, в состав которого входят ликвидные акции среднего и малого уровня капитализации</t>
  </si>
  <si>
    <t>RU000A0JW4B2</t>
  </si>
  <si>
    <t>.MCXSM</t>
  </si>
  <si>
    <t>RTSSM</t>
  </si>
  <si>
    <t>Индекс РТС средней и малой капитализации</t>
  </si>
  <si>
    <t>RU000A0JW4C0</t>
  </si>
  <si>
    <t>.RTSSM</t>
  </si>
  <si>
    <t>Отраслевые индексы</t>
  </si>
  <si>
    <t>MOEXOG</t>
  </si>
  <si>
    <t>Индекс МосБиржи нефти и газа</t>
  </si>
  <si>
    <t>Ценовой, взвешенный по рыночной капитализации индекс наиболее ликвидных акций российских эмитентов, экономическая деятельность которых относится к соответствующим секторам экономики, включенных в базу расчета индекса Широкого рынка</t>
  </si>
  <si>
    <t>RU000A0JP7L3</t>
  </si>
  <si>
    <t>.MOEXOG</t>
  </si>
  <si>
    <t>RTSog</t>
  </si>
  <si>
    <t>Индекс РТС нефти и газа</t>
  </si>
  <si>
    <t>RU000A0JPED9</t>
  </si>
  <si>
    <t>RTSOG$</t>
  </si>
  <si>
    <t>.RTSOG</t>
  </si>
  <si>
    <t>MOEXEU</t>
  </si>
  <si>
    <t>Индекс МосБиржи электроэнергетики</t>
  </si>
  <si>
    <t>RU000A0JP7M1</t>
  </si>
  <si>
    <t>MOEXEUP</t>
  </si>
  <si>
    <t xml:space="preserve">.MOEXEU </t>
  </si>
  <si>
    <t>RTSeu</t>
  </si>
  <si>
    <t>Индекс РТС электроэнергетики</t>
  </si>
  <si>
    <t>RU000A0JQR83</t>
  </si>
  <si>
    <t>RTSEU$</t>
  </si>
  <si>
    <t>.RTSEU</t>
  </si>
  <si>
    <t>MOEXTL</t>
  </si>
  <si>
    <t>Индекс МосБиржи телекоммуникаций</t>
  </si>
  <si>
    <t>RU000A0JP7N9</t>
  </si>
  <si>
    <t>.MOEXTL</t>
  </si>
  <si>
    <t>RTStl</t>
  </si>
  <si>
    <t xml:space="preserve">Индекс РТС телекоммуникаций </t>
  </si>
  <si>
    <t>RU000A0JPEE7</t>
  </si>
  <si>
    <t>RTSTL$</t>
  </si>
  <si>
    <t>.RTSTL</t>
  </si>
  <si>
    <t>MOEXMM</t>
  </si>
  <si>
    <t>Индекс МосБиржи металлов и добычи</t>
  </si>
  <si>
    <t>RU000A0JPDF6</t>
  </si>
  <si>
    <t xml:space="preserve">MOEXMM </t>
  </si>
  <si>
    <t>.MOEXMM</t>
  </si>
  <si>
    <t>RTSmm</t>
  </si>
  <si>
    <t>Индекс РТС металлов и добычи</t>
  </si>
  <si>
    <t>RU000A0JPEF4</t>
  </si>
  <si>
    <t>RTSMM$</t>
  </si>
  <si>
    <t>.RTSMM</t>
  </si>
  <si>
    <t>MOEXFN</t>
  </si>
  <si>
    <t>Индекс МосБиржи финансов</t>
  </si>
  <si>
    <t>RU000A0JPYX5</t>
  </si>
  <si>
    <t>.MOEXFN</t>
  </si>
  <si>
    <t>RTSfn</t>
  </si>
  <si>
    <t>Индекс РТС финансов</t>
  </si>
  <si>
    <t>RU000A0JQR75</t>
  </si>
  <si>
    <t>RTSFN$</t>
  </si>
  <si>
    <t>.RTSFN</t>
  </si>
  <si>
    <t>MOEXCN</t>
  </si>
  <si>
    <t>Индекс МосБиржи потребительского сектора</t>
  </si>
  <si>
    <t>RU000A0JQS82</t>
  </si>
  <si>
    <t>.MOEXCN</t>
  </si>
  <si>
    <t>RTScr</t>
  </si>
  <si>
    <t>Индекс РТС потребительских товаров и розничной торговли</t>
  </si>
  <si>
    <t>RU000A0JPEH0</t>
  </si>
  <si>
    <t>RTSCR$</t>
  </si>
  <si>
    <t>.RTSCR</t>
  </si>
  <si>
    <t>MOEXCH</t>
  </si>
  <si>
    <t>Индекс МосБиржи химии и нефтехимии</t>
  </si>
  <si>
    <t>RU000A0JQS90</t>
  </si>
  <si>
    <t xml:space="preserve">MOEXCH </t>
  </si>
  <si>
    <t xml:space="preserve">.MOEXCH </t>
  </si>
  <si>
    <t>RTSch</t>
  </si>
  <si>
    <t>Индекс РТС химии и нефтехимии</t>
  </si>
  <si>
    <t>RU000A0JUK43</t>
  </si>
  <si>
    <t>RTSCH</t>
  </si>
  <si>
    <t>.RTSch</t>
  </si>
  <si>
    <t>MOEXTN</t>
  </si>
  <si>
    <t>Индекс МосБиржи транспорта</t>
  </si>
  <si>
    <t>RU000A0JUK35</t>
  </si>
  <si>
    <t>.MOEXTN</t>
  </si>
  <si>
    <t>RTStn</t>
  </si>
  <si>
    <t>Индекс РТС транспорта</t>
  </si>
  <si>
    <t>RU000A0JUK50</t>
  </si>
  <si>
    <t>RTSTN</t>
  </si>
  <si>
    <t>.RTStn</t>
  </si>
  <si>
    <t>MOEXRE</t>
  </si>
  <si>
    <t>Индекс МосБиржи строительных компаний</t>
  </si>
  <si>
    <t>RU000A104FW9</t>
  </si>
  <si>
    <t>RTSre</t>
  </si>
  <si>
    <t>Индекс РТС строительных компаний</t>
  </si>
  <si>
    <t>RU000A104FV1</t>
  </si>
  <si>
    <t>MOEXIT</t>
  </si>
  <si>
    <t>Индекс МосБиржи информационных технологий</t>
  </si>
  <si>
    <t>RU000A104FR9</t>
  </si>
  <si>
    <t>RTSit</t>
  </si>
  <si>
    <t>Индекс РТС информационных технологий</t>
  </si>
  <si>
    <t>RU000A104FU3</t>
  </si>
  <si>
    <t>Тематические индексы</t>
  </si>
  <si>
    <t>MOEX10</t>
  </si>
  <si>
    <t xml:space="preserve">Индекс МосБиржи 10 </t>
  </si>
  <si>
    <t>Композитный ценовой равновзвешенный индекс 10 наиболее ликвидных акций фондового рынка Московской Биржи</t>
  </si>
  <si>
    <t>RU0006216587</t>
  </si>
  <si>
    <t>.MOEX10</t>
  </si>
  <si>
    <t>MRBC</t>
  </si>
  <si>
    <t>Индекс МосБиржи 15</t>
  </si>
  <si>
    <t>Композитный индекс российского фондового рынка, рассчитываемый Биржей на основе цен сделок, совершаемых с наиболее ликвидными и капитализированными Акциями</t>
  </si>
  <si>
    <t>MOEXINN</t>
  </si>
  <si>
    <t>Индекс МосБиржи инноваций</t>
  </si>
  <si>
    <t>Ценовой взвешенный по рыночной капитализации индекс акций российских компаний, допущенных к торгам в секторе "Рынок инноваций и инвестиций"</t>
  </si>
  <si>
    <t>RU000A0JRMS6</t>
  </si>
  <si>
    <t>.MOEXINN</t>
  </si>
  <si>
    <t>Индексы устойчивого развития</t>
  </si>
  <si>
    <t xml:space="preserve">MRRT </t>
  </si>
  <si>
    <t>Индекс МосБиржи - РСПП Ответственность и открытость</t>
  </si>
  <si>
    <t>Индекс, в Базу расчета которого входят Акции, Эмитенты которых в полной мере раскрывают информацию по вопросам устойчивого развития и корпоративной социальной ответственности</t>
  </si>
  <si>
    <t xml:space="preserve">RU000A1008M8 </t>
  </si>
  <si>
    <t>MRRT</t>
  </si>
  <si>
    <t>.MRRT</t>
  </si>
  <si>
    <t>MRSV</t>
  </si>
  <si>
    <t>Индекс МосБиржи - РСПП Вектор устойчивого развития</t>
  </si>
  <si>
    <t>Индекс, в Базу расчета которого входят Акции компаний, показавшие лучшую динамику показателей в сфере устойчивого развития и корпоративной социальной ответственности</t>
  </si>
  <si>
    <t>RU000A1008N6</t>
  </si>
  <si>
    <t xml:space="preserve">MRSV </t>
  </si>
  <si>
    <t>.MRSV</t>
  </si>
  <si>
    <t>MRSVR</t>
  </si>
  <si>
    <t>Индекс МосБиржи - РСПП Вектор устойчивого развития российских эмитентов</t>
  </si>
  <si>
    <t>Индекс, в Базу расчета которого входят акции российских Эмитентов, показавшие лучшую динамику показателей в сфере устойчивого развития и корпоративной социальной ответственности</t>
  </si>
  <si>
    <t>RU000A101R66</t>
  </si>
  <si>
    <t>Индексы компаний с государственным участием</t>
  </si>
  <si>
    <t>MOEXSCI</t>
  </si>
  <si>
    <t>Индекс MOEX госкомпаний</t>
  </si>
  <si>
    <t>Индекс Московской Биржи акций компаний с государственным участием</t>
  </si>
  <si>
    <t>RU000A0JVWH0</t>
  </si>
  <si>
    <t>-</t>
  </si>
  <si>
    <t>.MOEXSCI</t>
  </si>
  <si>
    <t>MOEXRCI</t>
  </si>
  <si>
    <t>Индекс MOEX регкомпаний</t>
  </si>
  <si>
    <t>Индекс Московской Биржи акций компаний с регулируемой деятельностью</t>
  </si>
  <si>
    <t>RU000A0JVWG2</t>
  </si>
  <si>
    <t>.MOEXRCI</t>
  </si>
  <si>
    <t>IMOEXW</t>
  </si>
  <si>
    <t>Индекс МосБиржи – активное управление</t>
  </si>
  <si>
    <t>Код Индекса</t>
  </si>
  <si>
    <t>Дата первого расчета</t>
  </si>
  <si>
    <t>MCFTR</t>
  </si>
  <si>
    <t>Индекс МосБиржи полной доходности «брутто»</t>
  </si>
  <si>
    <t>ЛУЧШИЕ акции на торгах МосБиржи с реинвестированием дивидендов</t>
  </si>
  <si>
    <t>RU000A0JWY86</t>
  </si>
  <si>
    <t>.MCFTR</t>
  </si>
  <si>
    <t>MCFTRN</t>
  </si>
  <si>
    <t>Индекс МосБиржи полной доходности «нетто» (по налоговым ставкам иностранных организаций)</t>
  </si>
  <si>
    <t>ЛУЧШИЕ акции на торгах МосБиржи с реинвестированием дивидендов; учитывается ставка корпоративного налога для нерезидентов</t>
  </si>
  <si>
    <t>RU000A0JWY37</t>
  </si>
  <si>
    <t>.MCFTRN</t>
  </si>
  <si>
    <t>MCFTRR</t>
  </si>
  <si>
    <t>Индекс МосБиржи полной доходности «нетто» (по налоговым ставкам российских организаций)</t>
  </si>
  <si>
    <t>ЛУЧШИЕ акции на торгах МосБиржи с реинвестированием дивидендов; учитывается ставка корпоративного налога резидентов</t>
  </si>
  <si>
    <t>RU000A0JWY60</t>
  </si>
  <si>
    <t>.MCFTRR</t>
  </si>
  <si>
    <t>RTSTR</t>
  </si>
  <si>
    <t>Индекс РТС полной доходности «брутто»</t>
  </si>
  <si>
    <t>ЛУЧШИЕ акции на торгах MOEX с реинвестированием дивидендов</t>
  </si>
  <si>
    <t>RU000A0JWXT1</t>
  </si>
  <si>
    <t>.RTSTR</t>
  </si>
  <si>
    <t>RTSTRN</t>
  </si>
  <si>
    <t>Индекс РТС полной доходности «нетто» (по налоговым ставкам иностранных организаций)</t>
  </si>
  <si>
    <t xml:space="preserve">RU000A0JWY45 </t>
  </si>
  <si>
    <t>.RTSTRN</t>
  </si>
  <si>
    <t>RTSTRR</t>
  </si>
  <si>
    <t>Индекс РТС полной доходности «нетто» (по налоговым ставкам российских организаций)</t>
  </si>
  <si>
    <t>RU000A0JWY78</t>
  </si>
  <si>
    <t>.RTSTRR</t>
  </si>
  <si>
    <t>MEBCTR</t>
  </si>
  <si>
    <t>Индекс МосБиржи голубых фишек полной доходности «брутто»</t>
  </si>
  <si>
    <t>Акции "голубых фишек" с реинвестированием дивидендов</t>
  </si>
  <si>
    <t>RU000A0JWXU9</t>
  </si>
  <si>
    <t>.MEBCTR</t>
  </si>
  <si>
    <t>MEBCTRN</t>
  </si>
  <si>
    <t>Индекс МосБиржи голубых фишек полной доходности «нетто» (по налоговым ставкам иностранных организаций)</t>
  </si>
  <si>
    <t>Акции "голубых фишек" с реинвестированием дивидендов; учитывается ставка корпоративного налога для нерезидентов</t>
  </si>
  <si>
    <t>RU000A0JWYR3</t>
  </si>
  <si>
    <t>.MEBCTRN</t>
  </si>
  <si>
    <t>MEBCTRR</t>
  </si>
  <si>
    <t>Индекс МосБиржи голубых фишек полной доходности «нетто» (по налоговым ставкам российских организаций)</t>
  </si>
  <si>
    <t>Акции "голубых фишек" с реинвестированием дивидендов; учитывается ставка корпоративного налога резидентов</t>
  </si>
  <si>
    <t>RU000A0JWY94</t>
  </si>
  <si>
    <t>.MEBCTRR</t>
  </si>
  <si>
    <t>MESMTR</t>
  </si>
  <si>
    <t>Индекс МосБиржи средней и малой капитализации полной доходности «брутто»</t>
  </si>
  <si>
    <t>Акции малой и средней капитализации с реинвестированием дивидендов</t>
  </si>
  <si>
    <t>RU000A100J59</t>
  </si>
  <si>
    <t>.MESMTR</t>
  </si>
  <si>
    <t>MESMTRN</t>
  </si>
  <si>
    <t>Индекс МосБиржи средней и малой капитализации полной доходности «нетто» (по налоговым ставкам иностранных организаций)</t>
  </si>
  <si>
    <t>Акции малой и средней капитализации с реинвестированием дивидендов; учитывается ставка корпоративного налога для нерезидентов</t>
  </si>
  <si>
    <t>RU000A100J67</t>
  </si>
  <si>
    <t>.MESMTRN</t>
  </si>
  <si>
    <t>MESMTRR</t>
  </si>
  <si>
    <t>Индекс МосБиржи средней и малой капитализации полной доходности «нетто» (по налоговым ставкам российских организаций)</t>
  </si>
  <si>
    <t>Акции малой и средней капитализации с реинвестированием дивидендов; учитывается ставка корпоративного налога резидентов</t>
  </si>
  <si>
    <t>RU000A100J75</t>
  </si>
  <si>
    <t>.MESMTRR</t>
  </si>
  <si>
    <t>RUSMTR</t>
  </si>
  <si>
    <t>Индекс РТС средней и малой капитализации полной доходности «брутто»</t>
  </si>
  <si>
    <t>RU000A100J83</t>
  </si>
  <si>
    <t>.RUSMTR</t>
  </si>
  <si>
    <t>RUSMTRN</t>
  </si>
  <si>
    <t>Индекс РТС средней и малой капитализации полной доходности «нетто» (по налоговым ставкам иностранных организаций)</t>
  </si>
  <si>
    <t>RU000A100J91</t>
  </si>
  <si>
    <t>.RUSMTRN</t>
  </si>
  <si>
    <t>RUSMTRR</t>
  </si>
  <si>
    <t>Индекс РТС средней и малой капитализации полной доходности «нетто» (по налоговым ставкам российских организаций)</t>
  </si>
  <si>
    <t>RU000A100JA5</t>
  </si>
  <si>
    <t>.RUSMTRR</t>
  </si>
  <si>
    <t>MEOGTR</t>
  </si>
  <si>
    <t>Индекс МосБиржи нефти и газа полной доходности «брутто»</t>
  </si>
  <si>
    <t>Акции нефтегазовых компаний с реинвестированием дивидендов</t>
  </si>
  <si>
    <t>RU000A100JZ2</t>
  </si>
  <si>
    <t>.MEOGTR</t>
  </si>
  <si>
    <t>MEOGTRN</t>
  </si>
  <si>
    <t>Индекс МосБиржи нефти и газа полной доходности «нетто» (по налоговым ставкам иностранных организаций)</t>
  </si>
  <si>
    <t>Нефтегазовые акции с реинвестированием дивидендов; учитывается ставка корпоративного налога для нерезидентов</t>
  </si>
  <si>
    <t>RU000A100K15</t>
  </si>
  <si>
    <t>.MEOGTRN</t>
  </si>
  <si>
    <t>MEOGTRR</t>
  </si>
  <si>
    <t>Индекс МосБиржи нефти и газа полной доходности «нетто» (по налоговым ставкам российских организаций)</t>
  </si>
  <si>
    <t>Акции нефтегазовых компаний с реинвестированием дивидендов; учитывается ставка корпоративного налога резидентов</t>
  </si>
  <si>
    <t>RU000A100K07</t>
  </si>
  <si>
    <t>.MEOGTRR</t>
  </si>
  <si>
    <t>RUOGTR</t>
  </si>
  <si>
    <t>Индекс РТС нефти и газа полной доходности «брутто»</t>
  </si>
  <si>
    <t>RU000A100JW9</t>
  </si>
  <si>
    <t>.RUOGTR</t>
  </si>
  <si>
    <t>RUOGTRN</t>
  </si>
  <si>
    <t>Индекс РТС нефти и газа полной доходности «нетто» (по налоговым ставкам иностранных организаций)</t>
  </si>
  <si>
    <t>Акции нефтегазовых компаний с реинвестированием дивидендов; учитывается ставка корпоративного налога для нерезидентов</t>
  </si>
  <si>
    <t>RU000A100JY5</t>
  </si>
  <si>
    <t>.RUOGTRN</t>
  </si>
  <si>
    <t>RUOGTRR</t>
  </si>
  <si>
    <t>Индекс РТС нефти и газа полной доходности «нетто» (по налоговым ставкам российских организаций)</t>
  </si>
  <si>
    <t>RU000A100JX7</t>
  </si>
  <si>
    <t>.RUOGTRR</t>
  </si>
  <si>
    <t>MEEUTR</t>
  </si>
  <si>
    <t>Индекс МосБиржи электроэнергетики полной доходности «брутто»</t>
  </si>
  <si>
    <t>Акции электроэнергетических компаний с реинвестированием дивидендов</t>
  </si>
  <si>
    <t>RU000A100JQ1</t>
  </si>
  <si>
    <t>.MEEUTR</t>
  </si>
  <si>
    <t>MEEUTRN</t>
  </si>
  <si>
    <t>Индекс МосБиржи электроэнергетики полной доходности «нетто» (по налоговым ставкам иностранных организаций)</t>
  </si>
  <si>
    <t>Акции электроэнергетических компаний с реинвестированием дивидендов; учитывается ставка корпоративного налога для нерезидентов</t>
  </si>
  <si>
    <t>RU000A100JS7</t>
  </si>
  <si>
    <t>.MEEUTRN</t>
  </si>
  <si>
    <t>MEEUTRR</t>
  </si>
  <si>
    <t>Индекс МосБиржи электроэнергетики полной доходности «нетто» (по налоговым ставкам российских организаций)</t>
  </si>
  <si>
    <t>Акции электроэнергетических компаний с реинвестированием дивидендов; учитывается ставка корпоративного налога резидентов</t>
  </si>
  <si>
    <t>RU000A100JR9</t>
  </si>
  <si>
    <t>.MEEUTRR</t>
  </si>
  <si>
    <t>RUEUTR</t>
  </si>
  <si>
    <t>Индекс РТС электроэнергетики полной доходности «брутто»</t>
  </si>
  <si>
    <t>RU000A100JT5</t>
  </si>
  <si>
    <t>.RUEUTR</t>
  </si>
  <si>
    <t>RUEUTRN</t>
  </si>
  <si>
    <t>Индекс РТС электроэнергетики полной доходности «нетто» (по налоговым ставкам иностранных организаций)</t>
  </si>
  <si>
    <t>RU000A100JV1</t>
  </si>
  <si>
    <t>.RUEUTRN</t>
  </si>
  <si>
    <t>RUEUTRR</t>
  </si>
  <si>
    <t>Индекс РТС электроэнергетики полной доходности «нетто» (по налоговым ставкам российских организаций)</t>
  </si>
  <si>
    <t>RU000A100JU3</t>
  </si>
  <si>
    <t>.RUEUTRR</t>
  </si>
  <si>
    <t>METLTR</t>
  </si>
  <si>
    <t xml:space="preserve">MOEXTL </t>
  </si>
  <si>
    <t>Индекс МосБиржи телекоммуникаций полной доходности «брутто»</t>
  </si>
  <si>
    <t>Акции телекоммуникационных компаний индексируются с реинвестированием дивидендов</t>
  </si>
  <si>
    <t>RU000A100JJ6</t>
  </si>
  <si>
    <t>.METLTR</t>
  </si>
  <si>
    <t>METLTRN</t>
  </si>
  <si>
    <t>Индекс МосБиржи телекоммуникаций полной доходности «нетто» (по налоговым ставкам иностранных организаций)</t>
  </si>
  <si>
    <t>Телекоммуникационные компании индексируют акции с реинвестированием дивидендов; учитывается ставка корпоративного налога для нерезидентов</t>
  </si>
  <si>
    <t>RU000A100JL2</t>
  </si>
  <si>
    <t>.METLTRN</t>
  </si>
  <si>
    <t>METLTRR</t>
  </si>
  <si>
    <t>Индекс МосБиржи телекоммуникаций полной доходности «нетто» (по налоговым ставкам российских организаций)</t>
  </si>
  <si>
    <t>Телекоммуникационные компании индексируют акции с реинвестированием дивидендов; учитывается ставка корпоративного налога резидентов</t>
  </si>
  <si>
    <t>RU000A100JK4</t>
  </si>
  <si>
    <t>.METLTRR</t>
  </si>
  <si>
    <t>RUTLTR</t>
  </si>
  <si>
    <t>Индекс РТС телекоммуникаций  полной доходности «брутто»</t>
  </si>
  <si>
    <t>RU000A100JM0</t>
  </si>
  <si>
    <t>.RUTLTR</t>
  </si>
  <si>
    <t>RUTLTRN</t>
  </si>
  <si>
    <t>Индекс РТС телекоммуникаций  полной доходности «нетто» (по налоговым ставкам иностранных организаций)</t>
  </si>
  <si>
    <t>RU000A100JP3</t>
  </si>
  <si>
    <t>.RUTLTRN</t>
  </si>
  <si>
    <t>RUTLTRR</t>
  </si>
  <si>
    <t>Индекс РТС телекоммуникаций  полной доходности «нетто» (по налоговым ставкам российских организаций)</t>
  </si>
  <si>
    <t>RU000A100JN8</t>
  </si>
  <si>
    <t>.RUTLTRR</t>
  </si>
  <si>
    <t>MEMMTR</t>
  </si>
  <si>
    <t>Индекс МосБиржи металлов и добычи полной доходности «брутто»</t>
  </si>
  <si>
    <t>Акции металлургической и горнодобывающей промышленности с реинвестированием дивидендов</t>
  </si>
  <si>
    <t>RU000A100LY1</t>
  </si>
  <si>
    <t>.MEMMTR</t>
  </si>
  <si>
    <t>MEMMTRN</t>
  </si>
  <si>
    <t>Индекс МосБиржи металлов и добычи полной доходности «нетто» (по налоговым ставкам иностранных организаций)</t>
  </si>
  <si>
    <t>Акции металлургической и горнодобывающей промышленности с реинвестированием дивидендов; учитывается ставка корпоративного налога для нерезидентов</t>
  </si>
  <si>
    <t>RU000A100LX3</t>
  </si>
  <si>
    <t>.MEMMTRN</t>
  </si>
  <si>
    <t>MEMMTRR</t>
  </si>
  <si>
    <t>Индекс МосБиржи металлов и добычи полной доходности «нетто» (по налоговым ставкам российских организаций)</t>
  </si>
  <si>
    <t>Акции металлургической и горнодобывающей промышленности с реинвестированием дивидендов; учитывается ставка корпоративного налога резидентов</t>
  </si>
  <si>
    <t>RU000A100LW5</t>
  </si>
  <si>
    <t>.MEMMTRR</t>
  </si>
  <si>
    <t>RUMMTR</t>
  </si>
  <si>
    <t>Индекс РТС металлов и добычи полной доходности «брутто»</t>
  </si>
  <si>
    <t>RU000A100LR5</t>
  </si>
  <si>
    <t>.RUMMTR</t>
  </si>
  <si>
    <t>RUMMTRN</t>
  </si>
  <si>
    <t>Индекс РТС металлов и добычи полной доходности «нетто» (по налоговым ставкам иностранных организаций)</t>
  </si>
  <si>
    <t>RU000A100LQ7</t>
  </si>
  <si>
    <t>.RUMMTRN</t>
  </si>
  <si>
    <t>RUMMTRR</t>
  </si>
  <si>
    <t>Индекс РТС металлов и добычи полной доходности «нетто» (по налоговым ставкам российских организаций)</t>
  </si>
  <si>
    <t>RU000A100LP9</t>
  </si>
  <si>
    <t>.RUMMTRR</t>
  </si>
  <si>
    <t>MEFNTR</t>
  </si>
  <si>
    <t>Индекс МосБиржи финансов полной доходности «брутто»</t>
  </si>
  <si>
    <t>Финансовые показатели акции с реинвестированием дивидендов</t>
  </si>
  <si>
    <t>RU000A100LC7</t>
  </si>
  <si>
    <t>.MEFNTR</t>
  </si>
  <si>
    <t>MEFNTRN</t>
  </si>
  <si>
    <t>Индекс МосБиржи финансов полной доходности «нетто» (по налоговым ставкам иностранных организаций)</t>
  </si>
  <si>
    <t>Финансовые акции с реинвестированием дивидендов; учитывается ставка корпоративного налога для нерезидентов</t>
  </si>
  <si>
    <t>RU000A100LB9</t>
  </si>
  <si>
    <t>.MEFNTRN</t>
  </si>
  <si>
    <t>MEFNTRR</t>
  </si>
  <si>
    <t>Индекс МосБиржи финансов полной доходности «нетто» (по налоговым ставкам российских организаций)</t>
  </si>
  <si>
    <t>Финансовые акции с реинвестированием дивидендов; ставка корпоративного налога-резидента учитывается</t>
  </si>
  <si>
    <t>RU000A100LA1</t>
  </si>
  <si>
    <t>.MEFNTRR</t>
  </si>
  <si>
    <t>RUFNTR</t>
  </si>
  <si>
    <t>Индекс РТС финансов полной доходности «брутто»</t>
  </si>
  <si>
    <t>RU000A100L97</t>
  </si>
  <si>
    <t>.RUFNTR</t>
  </si>
  <si>
    <t>RUFNTRN</t>
  </si>
  <si>
    <t>Индекс РТС финансов полной доходности «нетто» (по налоговым ставкам иностранных организаций)</t>
  </si>
  <si>
    <t>RU000A100L89</t>
  </si>
  <si>
    <t>.RUFNTRN</t>
  </si>
  <si>
    <t>RUFNTRR</t>
  </si>
  <si>
    <t>Индекс РТС финансов полной доходности «нетто» (по налоговым ставкам российских организаций)</t>
  </si>
  <si>
    <t>RU000A100L71</t>
  </si>
  <si>
    <t>.RUFNTRR</t>
  </si>
  <si>
    <t>MECNTR</t>
  </si>
  <si>
    <t>Индекс МосБиржи потребительского сектора полной доходности «брутто»</t>
  </si>
  <si>
    <t>Акции потребительских и розничных компаний с реинвестированием дивидендов</t>
  </si>
  <si>
    <t>RU000A100KJ4</t>
  </si>
  <si>
    <t>.MECNTR</t>
  </si>
  <si>
    <t>MECNTRN</t>
  </si>
  <si>
    <t>Индекс МосБиржи потребительского сектора полной доходности «нетто» (по налоговым ставкам иностранных организаций)</t>
  </si>
  <si>
    <t>Акции потребительских и розничных компаний с реинвестированием дивидендов; учитывается ставка корпоративного налога для нерезидентов</t>
  </si>
  <si>
    <t>RU000A100KH8</t>
  </si>
  <si>
    <t>.MECNTRN</t>
  </si>
  <si>
    <t>MECNTRR</t>
  </si>
  <si>
    <t>Индекс МосБиржи потребительского сектора полной доходности «нетто» (по налоговым ставкам российских организаций)</t>
  </si>
  <si>
    <t>Акции потребительских и розничных компаний с реинвестированием дивидендов; учитывается ставка корпоративного налога резидентов</t>
  </si>
  <si>
    <t>RU000A100KG0</t>
  </si>
  <si>
    <t>.MECNTRR</t>
  </si>
  <si>
    <t>RUCNTR</t>
  </si>
  <si>
    <t>Индекс РТС потребительских товаров и розничной торговли полной доходности «брутто»</t>
  </si>
  <si>
    <t>RU000A100KE5</t>
  </si>
  <si>
    <t>.RUCNTR</t>
  </si>
  <si>
    <t>RUCNTRN</t>
  </si>
  <si>
    <t>Индекс РТС потребительских товаров и розничной торговли полной доходности «нетто» (по налоговым ставкам иностранных организаций)</t>
  </si>
  <si>
    <t>RU000A100KD7</t>
  </si>
  <si>
    <t>.RUCNTRN</t>
  </si>
  <si>
    <t>RUCNTRR</t>
  </si>
  <si>
    <t>Индекс РТС потребительских товаров и розничной торговли полной доходности «нетто» (по налоговым ставкам российских организаций)</t>
  </si>
  <si>
    <t>RU000A100KF2</t>
  </si>
  <si>
    <t>.RUCNTRR</t>
  </si>
  <si>
    <t>MECHTR</t>
  </si>
  <si>
    <t>Индекс МосБиржи химии и нефтехимии полной доходности «брутто»</t>
  </si>
  <si>
    <t>Акции химической промышленности с реинвестированием дивидендов</t>
  </si>
  <si>
    <t>RU000A100M54</t>
  </si>
  <si>
    <t>.MECHTR</t>
  </si>
  <si>
    <t>MECHTRN</t>
  </si>
  <si>
    <t>Индекс МосБиржи химии и нефтехимии полной доходности «нетто» (по налоговым ставкам иностранных организаций)</t>
  </si>
  <si>
    <t>Акции химических веществ с реинвестированием дивидендов; учитывается ставка корпоративного налога для нерезидентов</t>
  </si>
  <si>
    <t>RU000A100M62</t>
  </si>
  <si>
    <t>.MECHTRN</t>
  </si>
  <si>
    <t>MECHTRR</t>
  </si>
  <si>
    <t>Индекс МосБиржи химии и нефтехимии полной доходности «нетто» (по налоговым ставкам российских организаций)</t>
  </si>
  <si>
    <t>Акции химических веществ с реинвестированием дивидендов; ставка корпоративного налога-резидента учитывается</t>
  </si>
  <si>
    <t>RU000A100NG4</t>
  </si>
  <si>
    <t>.MECHTRR</t>
  </si>
  <si>
    <t>RUCHTR</t>
  </si>
  <si>
    <t>Индекс РТС химии и нефтехимии полной доходности «брутто»</t>
  </si>
  <si>
    <t>RU000A100M70</t>
  </si>
  <si>
    <t>.RUCHTR</t>
  </si>
  <si>
    <t>RUCHTRN</t>
  </si>
  <si>
    <t>Индекс РТС химии и нефтехимии полной доходности «нетто» (по налоговым ставкам иностранных организаций)</t>
  </si>
  <si>
    <t>RU000A100M88</t>
  </si>
  <si>
    <t>.RUCHTRN</t>
  </si>
  <si>
    <t>RUCHTRR</t>
  </si>
  <si>
    <t>Индекс РТС химии и нефтехимии полной доходности «нетто» (по налоговым ставкам российских организаций)</t>
  </si>
  <si>
    <t>RU000A100M96</t>
  </si>
  <si>
    <t>.RUCHTRR</t>
  </si>
  <si>
    <t>METNTR</t>
  </si>
  <si>
    <t>Индекс МосБиржи транспорта полной доходности «брутто»</t>
  </si>
  <si>
    <t>Транспортные акции с реинвестированием дивидендов</t>
  </si>
  <si>
    <t>RU000A100S17</t>
  </si>
  <si>
    <t>.METNTR</t>
  </si>
  <si>
    <t>METNTRN</t>
  </si>
  <si>
    <t>Индекс МосБиржи транспорта полной доходности «нетто» (по налоговым ставкам иностранных организаций)</t>
  </si>
  <si>
    <t>Транспортные акции с реинвестированием дивидендов; учитывается ставка корпоративного налога для нерезидентов</t>
  </si>
  <si>
    <t>RU000A100S09</t>
  </si>
  <si>
    <t>.METNTRN</t>
  </si>
  <si>
    <t>METNTRR</t>
  </si>
  <si>
    <t>Индекс МосБиржи транспорта полной доходности «нетто» (по налоговым ставкам российских организаций)</t>
  </si>
  <si>
    <t>Транспортные акции с реинвестированием дивидендов; учитывается ставка корпоративного налога резидентов</t>
  </si>
  <si>
    <t>RU000A100RZ5</t>
  </si>
  <si>
    <t>.METNTRR</t>
  </si>
  <si>
    <t>RUTNTR</t>
  </si>
  <si>
    <t>Индекс РТС транспорта полной доходности «брутто»</t>
  </si>
  <si>
    <t>RU000A100MB7</t>
  </si>
  <si>
    <t>.RUTNTR</t>
  </si>
  <si>
    <t>RUTNTRN</t>
  </si>
  <si>
    <t>Индекс РТС транспорта полной доходности «нетто» (по налоговым ставкам иностранных организаций)</t>
  </si>
  <si>
    <t>RU000A100MC5</t>
  </si>
  <si>
    <t>.RUTNTRN</t>
  </si>
  <si>
    <t>RUTNTRR</t>
  </si>
  <si>
    <t>Индекс РТС транспорта полной доходности «нетто» (по налоговым ставкам российских организаций)</t>
  </si>
  <si>
    <t>RU000A100MD3</t>
  </si>
  <si>
    <t>.RUTNTRR</t>
  </si>
  <si>
    <t>MERETR</t>
  </si>
  <si>
    <t>Индекс МосБиржи строительных компаний полной доходности</t>
  </si>
  <si>
    <t>Акции строительных компаний с реинвестированием дивидендов; учитывается ставка корпоративного налога для нерезидентов</t>
  </si>
  <si>
    <t>RU000A104FN8</t>
  </si>
  <si>
    <t>MERETRN</t>
  </si>
  <si>
    <t>Индекс МосБиржи строительных компаний полной доходности «нетто» (по налоговым ставкам иностранных организаций)</t>
  </si>
  <si>
    <t>RU000A104FP3</t>
  </si>
  <si>
    <t>MERETRR</t>
  </si>
  <si>
    <t>Индекс МосБиржи строительных компаний полной доходности «нетто» (по налоговым ставкам российских организаций)</t>
  </si>
  <si>
    <t>Акции строительных компаний с реинвестированием дивидендов; учитывается ставка корпоративного налога резидентов</t>
  </si>
  <si>
    <t>RU000A104FQ1</t>
  </si>
  <si>
    <t>RURETR</t>
  </si>
  <si>
    <t>Индекс РТС строительных компаний полной доходности</t>
  </si>
  <si>
    <t>Акции строительных компаний с реинвестированием дивидендов</t>
  </si>
  <si>
    <t>RU000A104G82</t>
  </si>
  <si>
    <t>RURETRN</t>
  </si>
  <si>
    <t>Индекс РТС строительных компаний полной доходности «нетто» (по налоговым ставкам иностранных организаций)</t>
  </si>
  <si>
    <t>RU000A104G74</t>
  </si>
  <si>
    <t>RURETRR</t>
  </si>
  <si>
    <t>Индекс РТС строительных компаний полной доходности «нетто» (по налоговым ставкам российских организаций)</t>
  </si>
  <si>
    <t>RU000A104GA3</t>
  </si>
  <si>
    <t>MEITTR</t>
  </si>
  <si>
    <t>Индекс МосБиржи информационных технологий полной доходности</t>
  </si>
  <si>
    <t>Акции компаний информационных технологий с реинвестированием дивидендов; учитывается ставка корпоративного налога для нерезидентов</t>
  </si>
  <si>
    <t>RU000A104GL0</t>
  </si>
  <si>
    <t>MEITTRR</t>
  </si>
  <si>
    <t>Индекс МосБиржи информационных технологий полной доходности «нетто» (по налоговым ставкам российских организаций)</t>
  </si>
  <si>
    <t>Акции компаний информационных технологий с реинвестированием дивидендов; учитывается ставка корпоративного налога резидентов</t>
  </si>
  <si>
    <t>RU000A104GB1</t>
  </si>
  <si>
    <t>MEITTRN</t>
  </si>
  <si>
    <t>Индекс МосБиржи информационных технологий полной доходности «нетто» (по налоговым ставкам иностранных организаций)</t>
  </si>
  <si>
    <t>RU000A104GC9</t>
  </si>
  <si>
    <t>RUITTR</t>
  </si>
  <si>
    <t>Индекс РТС информационных технологий полной доходности</t>
  </si>
  <si>
    <t>Акции компаний информационных технологий с реинвестированием дивидендов</t>
  </si>
  <si>
    <t>RU000A104GD7</t>
  </si>
  <si>
    <t>RUITTRR</t>
  </si>
  <si>
    <t>Индекс РТС информационных технологий полной доходности «нетто» (по налоговым ставкам российских организаций)</t>
  </si>
  <si>
    <t>RU000A104GE5</t>
  </si>
  <si>
    <t>RUITTRN</t>
  </si>
  <si>
    <t>Индекс РТС информационных технологий полной доходности «нетто» (по налоговым ставкам иностранных организаций)</t>
  </si>
  <si>
    <t>RU000A104GF2</t>
  </si>
  <si>
    <t>MRBCTR</t>
  </si>
  <si>
    <t>MRSVT</t>
  </si>
  <si>
    <t>Индекс МосБиржи - РСПП Вектор устойчивого развития, полной доходности брутто</t>
  </si>
  <si>
    <t>MRSVRT</t>
  </si>
  <si>
    <t>Индекс МосБиржи - РСПП Вектор устойчивого развития российских эмитентов, полной доходности</t>
  </si>
  <si>
    <t>Код</t>
  </si>
  <si>
    <t>Родительский индекс</t>
  </si>
  <si>
    <t>Индекс МосБиржи полной доходности 15</t>
  </si>
  <si>
    <t>Композитный индекс российского фондового рынка, рассчитываемый Биржей на основе цен сделок, совершаемых с наиболее ликвидными и капитализированными Акциями, с учетом результата реинвестирования дивидендов</t>
  </si>
  <si>
    <t>MCFWTR</t>
  </si>
  <si>
    <t>Индекс МосБиржи – активное управление полной доходности</t>
  </si>
  <si>
    <t>Индекс МосБиржи – активное управление полной доходности «нетто» (по налоговым ставкам иностранных организаций)</t>
  </si>
  <si>
    <t>Индекс МосБиржи – активное управление полной доходности «нетто» (по налоговым ставкам российских организаций)</t>
  </si>
  <si>
    <t>MCFWTRN</t>
  </si>
  <si>
    <t>MCFWTRR</t>
  </si>
  <si>
    <t>MCF2TR</t>
  </si>
  <si>
    <t>MCF2TRN</t>
  </si>
  <si>
    <t>MCF2TRR</t>
  </si>
  <si>
    <t>Индекс МосБиржи полной доходности 2.</t>
  </si>
  <si>
    <t>Индекс МосБиржи полной доходности 2 «нетто» (по налоговым ставкам иностранных организаций)</t>
  </si>
  <si>
    <t>Индекс МосБиржи полной доходности 2 «нетто» (по налоговым ставкам российских организаций)</t>
  </si>
  <si>
    <t>Индекс МосБиржи за весь торговый день, включая дополнительные сессии, с учетом реинвестирования дивидендов</t>
  </si>
  <si>
    <t>Индекс МосБиржи за весь торговый день, включая дополнительные сессии, с учетом реинвестирования дивидендов; учитывается ставка корпоративного налога для нерезидентов</t>
  </si>
  <si>
    <t>Индекс МосБиржи за весь торговый день, включая дополнительные сессии, с учетом реинвестирования дивидендов; учитывается ставка корпоративного налога для резидентов</t>
  </si>
  <si>
    <t>Индексы полной доходности</t>
  </si>
  <si>
    <t>Индекс волатильности</t>
  </si>
  <si>
    <t>RVI</t>
  </si>
  <si>
    <t>Индекс волатильности российского рынка</t>
  </si>
  <si>
    <t>Индикатор срочного рынка, который рассчитывается на основе волатильности фактических цен опционов на Индекс РТС. При расчёте индекса, используются цены ближайшей и следующей за ней серий опционов со сроком до экспирации более 30 дней</t>
  </si>
  <si>
    <t>RU000A0JUAB1</t>
  </si>
  <si>
    <t>RVI$</t>
  </si>
  <si>
    <t>.RVI</t>
  </si>
  <si>
    <t>Прочие индексы</t>
  </si>
  <si>
    <t>Полное наименование</t>
  </si>
  <si>
    <t>Принцип расчета</t>
  </si>
  <si>
    <t>RGBITR</t>
  </si>
  <si>
    <t>RGBI TR</t>
  </si>
  <si>
    <t>Индекс Мосбиржи государственных облигаций</t>
  </si>
  <si>
    <t>RU000A0JQV87</t>
  </si>
  <si>
    <t>.MCXRGBITR</t>
  </si>
  <si>
    <t>Совокупный доход</t>
  </si>
  <si>
    <t>RGBI</t>
  </si>
  <si>
    <t>Индекс Мосбиржи государственных облигаций ценовой</t>
  </si>
  <si>
    <t>RU000A0JQV61</t>
  </si>
  <si>
    <t>.MCXRGBI</t>
  </si>
  <si>
    <t>Ценовой</t>
  </si>
  <si>
    <t>RUCBITR</t>
  </si>
  <si>
    <t>RU CBI TR</t>
  </si>
  <si>
    <t>Индекс Мосбиржи корпоративных облигаций</t>
  </si>
  <si>
    <t>B-</t>
  </si>
  <si>
    <t>RU000A0JPT17</t>
  </si>
  <si>
    <t xml:space="preserve">.RUCBITR </t>
  </si>
  <si>
    <t xml:space="preserve">RUCBITR </t>
  </si>
  <si>
    <t>RUCBICP</t>
  </si>
  <si>
    <t>RU CBI CP</t>
  </si>
  <si>
    <t>Индекс Мосбиржи корпоративных облигаций ценовой</t>
  </si>
  <si>
    <t>RU000A0JPT41</t>
  </si>
  <si>
    <t>.RUCBICP</t>
  </si>
  <si>
    <t>RUMBITR</t>
  </si>
  <si>
    <t>RU MBI TR</t>
  </si>
  <si>
    <t>Индекс Мосбиржи муниципальных облигаций</t>
  </si>
  <si>
    <t>BB-</t>
  </si>
  <si>
    <t>RU000A0JPYY3</t>
  </si>
  <si>
    <t xml:space="preserve">.RUMBITR </t>
  </si>
  <si>
    <t>RUMBICP</t>
  </si>
  <si>
    <t>Индекс Мосбиржи муниципальных облигаций ценовой</t>
  </si>
  <si>
    <t>RU000A0JPYZ0</t>
  </si>
  <si>
    <t>.RUMBICP</t>
  </si>
  <si>
    <t>RUABITR</t>
  </si>
  <si>
    <t>RU ABI TR</t>
  </si>
  <si>
    <t>Композитный индекс облигаций Московской Биржи — совокупный доход</t>
  </si>
  <si>
    <t>RU000A0JV5G9</t>
  </si>
  <si>
    <t>.RUABITR</t>
  </si>
  <si>
    <t>RUABICP</t>
  </si>
  <si>
    <t>RU ABI CP</t>
  </si>
  <si>
    <t>Композитный индекс облигаций Московской Биржи</t>
  </si>
  <si>
    <t>RU000A0JV5F1</t>
  </si>
  <si>
    <t>.RUABICP</t>
  </si>
  <si>
    <t>Индексы государственных облигаций (Сегментация по дюрации)</t>
  </si>
  <si>
    <t>RUGBITR1Y</t>
  </si>
  <si>
    <t>RU GBI TR 1Y</t>
  </si>
  <si>
    <t>Индекс МосБиржи государственных облигаций (≤ 1 года) — совокупный доход</t>
  </si>
  <si>
    <t>RU000A0JV5N5</t>
  </si>
  <si>
    <t>.RUGBITR1Y</t>
  </si>
  <si>
    <t>RUGT1</t>
  </si>
  <si>
    <t>RUGBICP1Y</t>
  </si>
  <si>
    <t>RU GBI CP 1Y</t>
  </si>
  <si>
    <t>Индекс МосБиржи государственных облигаций (≤ 1 года)</t>
  </si>
  <si>
    <t>RU000A0JV5H7</t>
  </si>
  <si>
    <t>.RUGBICP1Y</t>
  </si>
  <si>
    <t>RUGC1</t>
  </si>
  <si>
    <t>RUGBITR3Y</t>
  </si>
  <si>
    <t>RU GBI TR 3Y</t>
  </si>
  <si>
    <t>Индекс МосБиржи государственных облигаций (1-3 года) — совокупный доход</t>
  </si>
  <si>
    <t>RU000A0JV5P0</t>
  </si>
  <si>
    <t>.RUGBITR3Y</t>
  </si>
  <si>
    <t>RUGT3</t>
  </si>
  <si>
    <t>RUGBICP3Y</t>
  </si>
  <si>
    <t>RU GBI CP 3Y</t>
  </si>
  <si>
    <t>Индекс МосБиржи государственных облигаций (1-3 года)</t>
  </si>
  <si>
    <t>RU000A0JV5J3</t>
  </si>
  <si>
    <t>.RUGBICP3Y</t>
  </si>
  <si>
    <t>RUGC3</t>
  </si>
  <si>
    <t>RUGBITR5Y</t>
  </si>
  <si>
    <t>RU GBI TR 5Y</t>
  </si>
  <si>
    <t>Индекс МосБиржи государственных облигаций (3-5 лет) — совокупный доход</t>
  </si>
  <si>
    <t>RU000A0JV5Q8</t>
  </si>
  <si>
    <t>.RUGBITR5Y</t>
  </si>
  <si>
    <t>RUGT5</t>
  </si>
  <si>
    <t>RUGBICP5Y</t>
  </si>
  <si>
    <t>RU GBI CP 5Y</t>
  </si>
  <si>
    <t>Индекс МосБиржи государственных облигаций (3-5 лет)</t>
  </si>
  <si>
    <t>RU000A0JV5K1</t>
  </si>
  <si>
    <t>.RUGBICP5Y</t>
  </si>
  <si>
    <t>RUGC5</t>
  </si>
  <si>
    <t>RUGBITR10Y</t>
  </si>
  <si>
    <t>RU GBI TR 10Y</t>
  </si>
  <si>
    <t>Индекс МосБиржи государственных облигаций (5-10 лет) — совокупный доход</t>
  </si>
  <si>
    <t>RU000A0JV5T2</t>
  </si>
  <si>
    <t>.RUGBITR10Y</t>
  </si>
  <si>
    <t>RUGT10</t>
  </si>
  <si>
    <t>RUGBICP10Y</t>
  </si>
  <si>
    <t>RU GBI CP 10Y</t>
  </si>
  <si>
    <t>Индекс МосБиржи государственных облигаций (5-10 лет)</t>
  </si>
  <si>
    <t>RU000A0JV5M7</t>
  </si>
  <si>
    <t>.RUGBICP10Y</t>
  </si>
  <si>
    <t>RUGC10</t>
  </si>
  <si>
    <t>RUGBITR5+</t>
  </si>
  <si>
    <t>RU GBI TR 5+</t>
  </si>
  <si>
    <t>Индекс МосБиржи государственных облигаций (&gt; 5 лет) — совокупный доход</t>
  </si>
  <si>
    <t>RU000A0JV5S4</t>
  </si>
  <si>
    <t>.RUGBITR5+</t>
  </si>
  <si>
    <t>RUGTo5</t>
  </si>
  <si>
    <t>RUGBICP5+</t>
  </si>
  <si>
    <t>RU GBI CP 5+</t>
  </si>
  <si>
    <t>Индекс МосБиржи государственных облигаций (&gt; 5 лет)</t>
  </si>
  <si>
    <t>RU000A0JV5L9</t>
  </si>
  <si>
    <t>.RUGBICP5+</t>
  </si>
  <si>
    <t>RUGCo5</t>
  </si>
  <si>
    <t>RUGBINFTR</t>
  </si>
  <si>
    <t>RU GBI NF TR</t>
  </si>
  <si>
    <t>Индекс МосБиржи государственных облигаций — совокупный доход</t>
  </si>
  <si>
    <t>RUGBINFCP</t>
  </si>
  <si>
    <t>RU GBI NF CP</t>
  </si>
  <si>
    <t>Индекс МосБиржи государственных облигаций — ценовой</t>
  </si>
  <si>
    <t>RUCBITR1Y</t>
  </si>
  <si>
    <t>RU CBI TR 1Y</t>
  </si>
  <si>
    <t>Индекс Мосбиржи корпоративных облигаций (≤ 1 года, рейтинг ≥ B-) — совокупный доход</t>
  </si>
  <si>
    <t>RU000A0JV6S2</t>
  </si>
  <si>
    <t>.RUCBITR1Y</t>
  </si>
  <si>
    <t>RUCT1</t>
  </si>
  <si>
    <t>RUCBICP1Y</t>
  </si>
  <si>
    <t>RU CBI CP 1Y</t>
  </si>
  <si>
    <t>Индекс Мосбиржи корпоративных облигаций (≤ 1 года, рейтинг ≥ B-)</t>
  </si>
  <si>
    <t>RU000A0JV6E2</t>
  </si>
  <si>
    <t>.RUCBICP1Y</t>
  </si>
  <si>
    <t>RUCC1</t>
  </si>
  <si>
    <t xml:space="preserve">RUCBTR3Y </t>
  </si>
  <si>
    <t>RU CB TR 3Y</t>
  </si>
  <si>
    <t>Индекс Мосбиржи корпоративных облигаций MOEX 1 - 3</t>
  </si>
  <si>
    <t>RU000A0JPSZ2</t>
  </si>
  <si>
    <t>.RUCBTR3Y</t>
  </si>
  <si>
    <t>RUCBCP3Y</t>
  </si>
  <si>
    <t>RU CB CP 3Y</t>
  </si>
  <si>
    <t>Индекс Мосбиржи корпоративных облигаций MOEX 1 - 3 ценовой</t>
  </si>
  <si>
    <t>RU000A0JPT33</t>
  </si>
  <si>
    <t xml:space="preserve">.RUCBCP3Y </t>
  </si>
  <si>
    <t>RUCBTR5Y</t>
  </si>
  <si>
    <t>RU CB TR 5Y</t>
  </si>
  <si>
    <t>Индекс Мосбиржи корпоративных облигаций 3-5</t>
  </si>
  <si>
    <t>RU000A0JPT09</t>
  </si>
  <si>
    <t xml:space="preserve">.RUCBTR5Y </t>
  </si>
  <si>
    <t xml:space="preserve">RUCBTR5Y </t>
  </si>
  <si>
    <t xml:space="preserve">RUCBCP5Y </t>
  </si>
  <si>
    <t>RU CB CP 5Y</t>
  </si>
  <si>
    <t>Индекс Мосбиржи корпоративных облигаций 3-5 ценовой</t>
  </si>
  <si>
    <t>RU000A0JPT25</t>
  </si>
  <si>
    <t xml:space="preserve">.RUCBCP5Y </t>
  </si>
  <si>
    <t>RUCBITR3+</t>
  </si>
  <si>
    <t>RU CBI TR 3+</t>
  </si>
  <si>
    <t>Индекс Мосбиржи корпоративных облигаций (&gt; 3 лет, рейтинг ≥ B-) — совокупный доход</t>
  </si>
  <si>
    <t>RU000A0JV6T0</t>
  </si>
  <si>
    <t>.RUCBITR3+</t>
  </si>
  <si>
    <t>RUCTo3</t>
  </si>
  <si>
    <t>RUCBICP3+</t>
  </si>
  <si>
    <t>RU CBI CP 3+</t>
  </si>
  <si>
    <t>Индекс Мосбиржи корпоративных облигаций (&gt; 3 лет, рейтинг &gt; B-)</t>
  </si>
  <si>
    <t>RU000A0JV6F9</t>
  </si>
  <si>
    <t>.RUCBICP3+</t>
  </si>
  <si>
    <t>RUCCo3</t>
  </si>
  <si>
    <t>RUCBITRB</t>
  </si>
  <si>
    <t>RU CBI TR B</t>
  </si>
  <si>
    <t>Индекс Мосбиржи корпоративных облигаций (&gt; 1 года, B- ≤ рейтинг &lt; BB-) — совокупный доход</t>
  </si>
  <si>
    <t>B+</t>
  </si>
  <si>
    <t>RU000A0JV6U8</t>
  </si>
  <si>
    <t>.RUCBITRB</t>
  </si>
  <si>
    <t>RUCTB</t>
  </si>
  <si>
    <t>RUCBICPB</t>
  </si>
  <si>
    <t>RU CBI CP B</t>
  </si>
  <si>
    <t>Индекс Мосбиржи корпоративных облигаций (&gt; 1 года, B- ≤ рейтинг &lt; BB-)</t>
  </si>
  <si>
    <t>RU000A0JV6G7</t>
  </si>
  <si>
    <t>.RUCBICPB</t>
  </si>
  <si>
    <t>RUCCB</t>
  </si>
  <si>
    <t>RUCBITRBB</t>
  </si>
  <si>
    <t>RU CBI TR BB</t>
  </si>
  <si>
    <t>Индекс Мосбиржи корпоративных облигаций (&gt; 1 года, BB- ≤ рейтинг &lt; BBB-) — совокупный доход</t>
  </si>
  <si>
    <t>BB+</t>
  </si>
  <si>
    <t>RU000A0JV6W4</t>
  </si>
  <si>
    <t>.RUCBITRBB</t>
  </si>
  <si>
    <t>RUCT2B</t>
  </si>
  <si>
    <t>RUCBICPBB</t>
  </si>
  <si>
    <t>RU CBI CP BB</t>
  </si>
  <si>
    <t>Индекс Мосбиржи корпоративных облигаций (&gt; 1 года, BB- ≤ рейтинг &lt; BBB-)</t>
  </si>
  <si>
    <t>RU000A0JV6J1</t>
  </si>
  <si>
    <t>.RUCBICPBB</t>
  </si>
  <si>
    <t>RUCC2B</t>
  </si>
  <si>
    <t>RUCBITRBBB</t>
  </si>
  <si>
    <t>RU CBI TR BBB</t>
  </si>
  <si>
    <t>Индекс Мосбиржи корпоративных облигаций (&gt; 1 года, рейтинг ≥ BBB-) — совокупный доход</t>
  </si>
  <si>
    <t>BBB-</t>
  </si>
  <si>
    <t>RU000A0JV706</t>
  </si>
  <si>
    <t>.RUCBITRBBB</t>
  </si>
  <si>
    <t>RUCT3B</t>
  </si>
  <si>
    <t>RUCBICPBBB</t>
  </si>
  <si>
    <t>RU CBI CP BBB</t>
  </si>
  <si>
    <t>Индекс Мосбиржи корпоративных облигаций (&gt; 1 года, рейтинг ≥ BBB-)</t>
  </si>
  <si>
    <t>RU000A0JV6N3</t>
  </si>
  <si>
    <t>.RUCBICPBBB</t>
  </si>
  <si>
    <t>RUCC3B</t>
  </si>
  <si>
    <t>RUCBITRB3Y</t>
  </si>
  <si>
    <t>RU CBI TR B 3Y</t>
  </si>
  <si>
    <t>Индекс Мосбиржи корпоративных облигаций (1-3 года, B- ≤ рейтинг &lt; BB-) — совокупный доход</t>
  </si>
  <si>
    <t>RU000A0JV6V6</t>
  </si>
  <si>
    <t>.RUCBITRB3Y</t>
  </si>
  <si>
    <t>RUCTB3</t>
  </si>
  <si>
    <t>RUCBICPB3Y</t>
  </si>
  <si>
    <t>RU CBI CP B 3Y</t>
  </si>
  <si>
    <t>Индекс Мосбиржи корпоративных облигаций (1-3 года, B- ≤ рейтинг &lt; BB-)</t>
  </si>
  <si>
    <t>RU000A0JV6H5</t>
  </si>
  <si>
    <t>.RUCBICPB3Y</t>
  </si>
  <si>
    <t>RUCCB3</t>
  </si>
  <si>
    <t>RUCBITRBB3Y</t>
  </si>
  <si>
    <t>RU CBI TR BB 3Y</t>
  </si>
  <si>
    <t>Индекс Мосбиржи корпоративных облигаций (1-3 года, BB- ≤ рейтинг &lt; BBB-) — совокупный доход</t>
  </si>
  <si>
    <t>RU000A0JV6Y0</t>
  </si>
  <si>
    <t>.RUCBITRBB3Y</t>
  </si>
  <si>
    <t>RUCT2B3</t>
  </si>
  <si>
    <t>RUCBICPBB3Y</t>
  </si>
  <si>
    <t>RU CBI CP BB 3Y</t>
  </si>
  <si>
    <t>Индекс Мосбиржи корпоративных облигаций (1-3 года, BB- ≤ рейтинг &lt; BBB-)</t>
  </si>
  <si>
    <t>RU000A0JV6L7</t>
  </si>
  <si>
    <t>.RUCBICPBB3Y</t>
  </si>
  <si>
    <t>RUCC2B3</t>
  </si>
  <si>
    <t>RUCBITRBBB3Y</t>
  </si>
  <si>
    <t>RU CBI TR BBB 3Y</t>
  </si>
  <si>
    <t>Индекс Мосбиржи корпоративных облигаций (1-3 года, рейтинг ≥ BBB-) — совокупный доход</t>
  </si>
  <si>
    <t>RU000A0JV714</t>
  </si>
  <si>
    <t>.RUCBITRBBB3Y</t>
  </si>
  <si>
    <t>RUCT3B3</t>
  </si>
  <si>
    <t>RUCBICPBBB3Y</t>
  </si>
  <si>
    <t>RU CBI CP BBB 3Y</t>
  </si>
  <si>
    <t>Индекс Мосбиржи корпоративных облигаций (1-3 года, рейтинг ≥ BBB-)</t>
  </si>
  <si>
    <t>RU000A0JV6Q6</t>
  </si>
  <si>
    <t>.RUCBICPBBB3Y</t>
  </si>
  <si>
    <t>RUCС3B3</t>
  </si>
  <si>
    <t>RUCBITRBB5Y</t>
  </si>
  <si>
    <t>RU CBI TR BB 5Y</t>
  </si>
  <si>
    <t>Индекс Мосбиржи корпоративных облигаций (3-5 лет, BB- ≤ рейтинг &lt; BBB-) — совокупный доход</t>
  </si>
  <si>
    <t>RU000A0JV6Z7</t>
  </si>
  <si>
    <t>.RUCBITRBB5Y</t>
  </si>
  <si>
    <t>RUCT2B5</t>
  </si>
  <si>
    <t>RUCBICPBB5Y</t>
  </si>
  <si>
    <t>RU CBI CP BB 5Y</t>
  </si>
  <si>
    <t>Индекс Мосбиржи корпоративных облигаций (3-5 лет, BB- ≤ рейтинг &lt; BBB-)</t>
  </si>
  <si>
    <t>RU000A0JV6M5</t>
  </si>
  <si>
    <t>.RUCBICPBB5Y</t>
  </si>
  <si>
    <t>RUCC2B5</t>
  </si>
  <si>
    <t>RUCBITRBBB5Y</t>
  </si>
  <si>
    <t>RU CBI TR BBB 5Y</t>
  </si>
  <si>
    <t>Индекс Мосбиржи корпоративных облигаций (3-5 лет, рейтинг ≥ BBB-) — совокупный доход</t>
  </si>
  <si>
    <t>RU000A0JV730</t>
  </si>
  <si>
    <t>.RUCBITRBBB5Y</t>
  </si>
  <si>
    <t>RUCT3B5</t>
  </si>
  <si>
    <t>RUCBICPBBB5Y</t>
  </si>
  <si>
    <t>RU CBI CP BBB 5Y</t>
  </si>
  <si>
    <t>Индекс Мосбиржи корпоративных облигаций (3-5 лет, рейтинг ≥ BBB-)</t>
  </si>
  <si>
    <t>RU000A0JV6R4</t>
  </si>
  <si>
    <t>.RUCBICPBBB5Y</t>
  </si>
  <si>
    <t>RUCC3B5</t>
  </si>
  <si>
    <t>RUCBITRBB3+</t>
  </si>
  <si>
    <t>RU CBI TR BB 3+</t>
  </si>
  <si>
    <t>Индекс Мосбиржи корпоративных облигаций (&gt; 3 лет, BB- ≤ рейтинг &lt; BBB-) — совокупный доход</t>
  </si>
  <si>
    <t>RU000A0JV6X2</t>
  </si>
  <si>
    <t>.RUCBITRBB3+</t>
  </si>
  <si>
    <t>RUCT2Bo3</t>
  </si>
  <si>
    <t>RUCBICPBB3+</t>
  </si>
  <si>
    <t>RU CBI CP BB 3+</t>
  </si>
  <si>
    <t>Индекс Мосбиржи корпоративных облигаций (&gt; 3 лет, BB- ≤ рейтинг &lt; BBB-)</t>
  </si>
  <si>
    <t>RU000A0JV6K9</t>
  </si>
  <si>
    <t>.RUCBICPBB3+</t>
  </si>
  <si>
    <t>RUCC2Bo3</t>
  </si>
  <si>
    <t>RUCBITRBBB3+</t>
  </si>
  <si>
    <t>RU CBI TR BBB 3+</t>
  </si>
  <si>
    <t>Индекс Мосбиржи корпоративных облигаций (&gt; 3 лет, рейтинг ≥ BBB-) — совокупный доход</t>
  </si>
  <si>
    <t>RU000A0JV722</t>
  </si>
  <si>
    <t>.RUCBITRBBB3+</t>
  </si>
  <si>
    <t>RUCT3Bo3</t>
  </si>
  <si>
    <t>RUCBICPBBB3+</t>
  </si>
  <si>
    <t>RU CBI CP BBB 3+</t>
  </si>
  <si>
    <t>Индекс Мосбиржи корпоративных облигаций (&gt; 3 лет, рейтинг ≥ BBB-)</t>
  </si>
  <si>
    <t>RU000A0JV6P8</t>
  </si>
  <si>
    <t>.RUCBICPBBB3+</t>
  </si>
  <si>
    <t>RUCC3Bo3</t>
  </si>
  <si>
    <t>RUCBTRNS</t>
  </si>
  <si>
    <t>RU CB TR NS</t>
  </si>
  <si>
    <t>Индекс Мосбиржи корпоративных облигаций — совокупный доход</t>
  </si>
  <si>
    <t>A-</t>
  </si>
  <si>
    <t>RUCBCPNS</t>
  </si>
  <si>
    <t>RU CB CP NS</t>
  </si>
  <si>
    <t>Индекс Мосбиржи корпоративных облигаций — ценовой</t>
  </si>
  <si>
    <t>RUCBTR3YNS</t>
  </si>
  <si>
    <t>RU CB TR 3Y NS</t>
  </si>
  <si>
    <t>Индекс Мосбиржи корпоративных облигаций MOEX 1-3</t>
  </si>
  <si>
    <t>RUCBCP3YNS</t>
  </si>
  <si>
    <t>RU CB CP 3Y NS</t>
  </si>
  <si>
    <t>Индекс Мосбиржи корпоративных облигаций MOEX 1-3 ценовой</t>
  </si>
  <si>
    <t>RUCBTR5YNS</t>
  </si>
  <si>
    <t>RU CB TR 5Y NS</t>
  </si>
  <si>
    <t>RUCBCP5YNS</t>
  </si>
  <si>
    <t>RU CB CP 5Y NS</t>
  </si>
  <si>
    <t>RUCBTRBBBNS</t>
  </si>
  <si>
    <t>RU CB TR BBB NS</t>
  </si>
  <si>
    <t>BBB+</t>
  </si>
  <si>
    <t>RUCBCPBBBNS</t>
  </si>
  <si>
    <t>RU CB CP BBB NS</t>
  </si>
  <si>
    <t>RUCBTRANS</t>
  </si>
  <si>
    <t>RU CB TR A NS</t>
  </si>
  <si>
    <t>Индекс Мосбиржи корпоративных облигаций (&gt; 1 года, рейтинг ≥ A-) — совокупный доход</t>
  </si>
  <si>
    <t>A+</t>
  </si>
  <si>
    <t>RUCBCPANS</t>
  </si>
  <si>
    <t>RU CB CP A NS</t>
  </si>
  <si>
    <t>Индекс Мосбиржи корпоративных облигаций (&gt; 1 года, рейтинг ≥ A-)</t>
  </si>
  <si>
    <t>RUCBTRAANS</t>
  </si>
  <si>
    <t>RU CB TR AA NS</t>
  </si>
  <si>
    <t>Индекс Мосбиржи корпоративных облигаций (&gt; 1 года, рейтинг ≥ AA-) — совокупный доход</t>
  </si>
  <si>
    <t>AA-</t>
  </si>
  <si>
    <t>AA+</t>
  </si>
  <si>
    <t>RUCBCPAANS</t>
  </si>
  <si>
    <t>RU CB CP AA NS</t>
  </si>
  <si>
    <t>Индекс Мосбиржи корпоративных облигаций (&gt; 1 года, рейтинг ≥ AA-)</t>
  </si>
  <si>
    <t>RUCBTRAAANS</t>
  </si>
  <si>
    <t>RU CB TR AAA NS</t>
  </si>
  <si>
    <t>Индекс Мосбиржи корпоративных облигаций (&gt; 1 года, рейтинг ≥ AAA-) — совокупный доход</t>
  </si>
  <si>
    <t>AAA</t>
  </si>
  <si>
    <t>RUCBCPAAANS</t>
  </si>
  <si>
    <t>RU CB CP AAA NS</t>
  </si>
  <si>
    <t>Индекс Мосбиржи корпоративных облигаций (&gt; 1 года, рейтинг ≥ AAA-)</t>
  </si>
  <si>
    <t>RUCBTRA3YNS</t>
  </si>
  <si>
    <t>RU CB TR A 3Y NS</t>
  </si>
  <si>
    <t>Индекс Мосбиржи корпоративных облигаций (1-3 года, рейтинг ≥ A-) — совокупный доход</t>
  </si>
  <si>
    <t>RUCBCPA3YNS</t>
  </si>
  <si>
    <t>RU CB CP A 3Y NS</t>
  </si>
  <si>
    <t>Индекс Мосбиржи корпоративных облигаций (1-3 года, рейтинг ≥ A-)</t>
  </si>
  <si>
    <t>RUCBTRAA3YNS</t>
  </si>
  <si>
    <t>RU CB TR AA 3Y NS</t>
  </si>
  <si>
    <t>Индекс Мосбиржи корпоративных облигаций (1-3 года, рейтинг ≥ AA-) — совокупный доход</t>
  </si>
  <si>
    <t>RUCBCPAA3YNS</t>
  </si>
  <si>
    <t>RU CB CP AA 3Y NS</t>
  </si>
  <si>
    <t>Индекс Мосбиржи корпоративных облигаций (1-3 года, рейтинг ≥ AA-)</t>
  </si>
  <si>
    <t>RUCBTR3A3YNS</t>
  </si>
  <si>
    <t>RU CB TR 3A 3Y NS</t>
  </si>
  <si>
    <t>Индекс Мосбиржи корпоративных облигаций (1-3 года, рейтинг ≥ AAA-) — совокупный доход</t>
  </si>
  <si>
    <t>RUCBCP3A3YNS</t>
  </si>
  <si>
    <t>RU CB CP 3A 3Y NS</t>
  </si>
  <si>
    <t>Индекс Мосбиржи корпоративных облигаций (1-3 года, рейтинг ≥ AAA-)</t>
  </si>
  <si>
    <t>RUCBTRA5YNS</t>
  </si>
  <si>
    <t>RU CB TR A 5Y NS</t>
  </si>
  <si>
    <t>Индекс Мосбиржи корпоративных облигаций (3-5 лет, рейтинг ≥ A-) — совокупный доход</t>
  </si>
  <si>
    <t>RUCBCPA5YNS</t>
  </si>
  <si>
    <t>RU CB CP A 5Y NS</t>
  </si>
  <si>
    <t>Индекс Мосбиржи корпоративных облигаций (3-5 лет, рейтинг ≥ A-)</t>
  </si>
  <si>
    <t>RUCBTRAA5YNS</t>
  </si>
  <si>
    <t>RU CB TR AA 5Y NS</t>
  </si>
  <si>
    <t>Индекс Мосбиржи корпоративных облигаций (3-5 лет, рейтинг ≥ AA-) — совокупный доход</t>
  </si>
  <si>
    <t>RUCBCPAA5YNS</t>
  </si>
  <si>
    <t>RU CB CP AA 5Y NS</t>
  </si>
  <si>
    <t>Индекс Мосбиржи корпоративных облигаций (3-5 лет, рейтинг ≥ AA-)</t>
  </si>
  <si>
    <t>RUCBTR3A5YNS</t>
  </si>
  <si>
    <t>RU CB TR 3A 5Y NS</t>
  </si>
  <si>
    <t>Индекс Мосбиржи корпоративных облигаций (3-5 лет, рейтинг ≥ AAA-) — совокупный доход</t>
  </si>
  <si>
    <t>RUCBCP3A5YNS</t>
  </si>
  <si>
    <t>RU CB CP 3A 5Y NS</t>
  </si>
  <si>
    <t>Индекс Мосбиржи корпоративных облигаций (3-5 лет, рейтинг ≥ AAA-)</t>
  </si>
  <si>
    <t>RUCBITRL1</t>
  </si>
  <si>
    <t>RU CBI TR L1</t>
  </si>
  <si>
    <t>Индекс Мосбиржи корпоративных облигаций Котировальный лист 1 — совокупный доход</t>
  </si>
  <si>
    <t>RU000A0JVYQ7</t>
  </si>
  <si>
    <t>.RUCBITRL1</t>
  </si>
  <si>
    <t>RUCBICPL1</t>
  </si>
  <si>
    <t>RU CBI CP L1</t>
  </si>
  <si>
    <t>Индекс Мосбиржи корпоративных облигаций Котировальный лист 1 - ценовой</t>
  </si>
  <si>
    <t>RU000A0JVYU9</t>
  </si>
  <si>
    <t>.RUCBICPL1</t>
  </si>
  <si>
    <t>RUCBITRL2</t>
  </si>
  <si>
    <t>RU CBI TR L2</t>
  </si>
  <si>
    <t>Индекс Мосбиржи корпоративных облигаций Котировальный лист 2 — совокупный доход</t>
  </si>
  <si>
    <t>RU000A0JVYS3</t>
  </si>
  <si>
    <t xml:space="preserve">.RUCBITRL2 </t>
  </si>
  <si>
    <t xml:space="preserve">RUCBITRL2 </t>
  </si>
  <si>
    <t>RUCBICPL2</t>
  </si>
  <si>
    <t>RU CBI CP L2</t>
  </si>
  <si>
    <t>Индекс Мосбиржи корпоративных облигаций Котировальный лист 2 - ценовой</t>
  </si>
  <si>
    <t>RU000A0JVYV7</t>
  </si>
  <si>
    <t>.RUCBICPL2</t>
  </si>
  <si>
    <t xml:space="preserve">RUCBICPL2 </t>
  </si>
  <si>
    <t>RUCBITRL3</t>
  </si>
  <si>
    <t>RU CBI TR L3</t>
  </si>
  <si>
    <t>Индекс Мосбиржи корпоративных облигаций Котировальный лист 3 — совокупный доход</t>
  </si>
  <si>
    <t xml:space="preserve"> RU000A0JVYT1 </t>
  </si>
  <si>
    <t>.RUCBITRL3</t>
  </si>
  <si>
    <t>RUCBICPL3</t>
  </si>
  <si>
    <t>RU CBI CP L3</t>
  </si>
  <si>
    <t>Индекс Мосбиржи корпоративных облигаций Котировальный лист 3 - ценовой</t>
  </si>
  <si>
    <t>RU000A0JVYW5</t>
  </si>
  <si>
    <t>.RUCBICPL3</t>
  </si>
  <si>
    <t xml:space="preserve">RUCBICPL3 </t>
  </si>
  <si>
    <t>Индексы субфедеральных и муниципальных облигаций (сегментация по дюрациии кредитному качеству)</t>
  </si>
  <si>
    <t>RUMBITR1Y</t>
  </si>
  <si>
    <t>RU MBI TR 1Y</t>
  </si>
  <si>
    <t>Индекс МосБиржи муниципальных облигаций (≤ 1 года, рейтинг ≥ BB-) — совокупный доход</t>
  </si>
  <si>
    <t>RU000A0JV631</t>
  </si>
  <si>
    <t>.RUMBITR1Y</t>
  </si>
  <si>
    <t>RUMT1</t>
  </si>
  <si>
    <t>RUMBICP1Y</t>
  </si>
  <si>
    <t>RU MBI CP 1Y</t>
  </si>
  <si>
    <t>Индекс МосБиржи муниципальных облигаций (≤ 1 года, рейтинг ≥ BB-)</t>
  </si>
  <si>
    <t>RU000A0JV5V8</t>
  </si>
  <si>
    <t>.RUMBICP1Y</t>
  </si>
  <si>
    <t>RUMC1</t>
  </si>
  <si>
    <t>RUMBITR3Y</t>
  </si>
  <si>
    <t>RU MBI TR 3Y</t>
  </si>
  <si>
    <t>Индекс МосБиржи муниципальных облигаций (1-3 года, рейтинг ≥ BB-) — совокупный доход</t>
  </si>
  <si>
    <t>RU000A0JV656</t>
  </si>
  <si>
    <t>.RUMBITR3Y</t>
  </si>
  <si>
    <t>RUMT3</t>
  </si>
  <si>
    <t>RUMBICP3Y</t>
  </si>
  <si>
    <t>RU MBI CP 3Y</t>
  </si>
  <si>
    <t>Индекс МосБиржи муниципальных облигаций (1-3 года, рейтинг ≥ BB-)</t>
  </si>
  <si>
    <t>RU000A0JV5X4</t>
  </si>
  <si>
    <t>.RUMBICP3Y</t>
  </si>
  <si>
    <t>RUMC3</t>
  </si>
  <si>
    <t>RUMBITR3+</t>
  </si>
  <si>
    <t>RU MBI TR 3+</t>
  </si>
  <si>
    <t>Индекс МосБиржи муниципальных облигаций (&gt; 3 лет, рейтинг ≥ BB-) — совокупный доход</t>
  </si>
  <si>
    <t>RU000A0JV649</t>
  </si>
  <si>
    <t>.RUMBITR3+</t>
  </si>
  <si>
    <t>RUMTo3</t>
  </si>
  <si>
    <t>RUMBICP3+</t>
  </si>
  <si>
    <t>RU MBI CP 3+</t>
  </si>
  <si>
    <t>Индекс МосБиржи муниципальных облигаций (&gt; 3 лет, рейтинг ≥ BB-)</t>
  </si>
  <si>
    <t>RU000A0JV5W6</t>
  </si>
  <si>
    <t>.RUMBICP3+</t>
  </si>
  <si>
    <t>RUMCo3</t>
  </si>
  <si>
    <t>RUMBITRBB3Y</t>
  </si>
  <si>
    <t>RU MBI TR BB 3Y</t>
  </si>
  <si>
    <t>Индекс МосБиржи муниципальных облигаций (1-3 года, BB- ≤ рейтинг &lt; BBB-) — совокупный доход</t>
  </si>
  <si>
    <t>RU000A0JV680</t>
  </si>
  <si>
    <t>.RUMBITRBB3Y</t>
  </si>
  <si>
    <t>RUMT2B3</t>
  </si>
  <si>
    <t>RUMBICPBB3Y</t>
  </si>
  <si>
    <t>RU MBI CP BB 3Y</t>
  </si>
  <si>
    <t>Индекс МосБиржи муниципальных облигаций (1-3 года, BB- ≤ рейтинг &lt; BBB-)</t>
  </si>
  <si>
    <t>RU000A0JV5Z9</t>
  </si>
  <si>
    <t>.RUMBICPBB3Y</t>
  </si>
  <si>
    <t>RUMC2B3</t>
  </si>
  <si>
    <t>RUMBITRBBB3Y</t>
  </si>
  <si>
    <t>RU MBI TR BBB 3Y</t>
  </si>
  <si>
    <t>Индекс МосБиржи муниципальных облигаций (1-3 года, рейтинг ≥ BBB-) — совокупный доход</t>
  </si>
  <si>
    <t>RU000A0JV6B8</t>
  </si>
  <si>
    <t>.RUMBITRBBB3Y</t>
  </si>
  <si>
    <t>RUMT3B3</t>
  </si>
  <si>
    <t>RUMBICPBBB3Y</t>
  </si>
  <si>
    <t>RU MBI CP BBB 3Y</t>
  </si>
  <si>
    <t>Индекс МосБиржи муниципальных облигаций (1-3 года, рейтинг ≥ BBB-)</t>
  </si>
  <si>
    <t>RU000A0JV623</t>
  </si>
  <si>
    <t>.RUMBICPBBB3Y</t>
  </si>
  <si>
    <t>RUMC3B3</t>
  </si>
  <si>
    <t>RUMBITRBBB3+</t>
  </si>
  <si>
    <t>RU MBI TR BBB 3+</t>
  </si>
  <si>
    <t>Индекс МосБиржи муниципальных облигаций (&gt; 3 лет, рейтинг ≥ BBB-) — совокупный доход</t>
  </si>
  <si>
    <t>RU000A0JV6A0</t>
  </si>
  <si>
    <t>.RUMBITRBBB3+</t>
  </si>
  <si>
    <t>RUMT3Bo3</t>
  </si>
  <si>
    <t>RUMBICPBBB3+</t>
  </si>
  <si>
    <t>RU MBI CP BBB 3+</t>
  </si>
  <si>
    <t>RU000A0JV615</t>
  </si>
  <si>
    <t>.RUMBICPBBB3+</t>
  </si>
  <si>
    <t>RUMC3Bo3</t>
  </si>
  <si>
    <t>RUMBITRBB</t>
  </si>
  <si>
    <t>RU MBI TR BB</t>
  </si>
  <si>
    <t>Индекс МосБиржи муниципальных облигаций (&gt; 1 года, BB- ≤ рейтинг &lt; BBB-) — совокупный доход</t>
  </si>
  <si>
    <t>RU000A0JV672</t>
  </si>
  <si>
    <t>.RUMBITRBB</t>
  </si>
  <si>
    <t>RUMT2B</t>
  </si>
  <si>
    <t>RUMBICPBB</t>
  </si>
  <si>
    <t>RU MBI CP BB</t>
  </si>
  <si>
    <t>Индекс МосБиржи муниципальных облигаций (&gt; 1 года, BB- ≤ рейтинг &lt; BBB-)</t>
  </si>
  <si>
    <t>RU000A0JV5Y2</t>
  </si>
  <si>
    <t>.RUMBICPBB</t>
  </si>
  <si>
    <t>RUMC2B</t>
  </si>
  <si>
    <t>RUMBITRBBB</t>
  </si>
  <si>
    <t>RU MBI TR BBB</t>
  </si>
  <si>
    <t>Индекс МосБиржи муниципальных облигаций (&gt; 1 года, рейтинг ≥ BBB-) — совокупный доход</t>
  </si>
  <si>
    <t>RU000A0JV698</t>
  </si>
  <si>
    <t>.RUMBITRBBB</t>
  </si>
  <si>
    <t>RUMT3B</t>
  </si>
  <si>
    <t>RUMBICPBBB</t>
  </si>
  <si>
    <t>RU MBI CP BBB</t>
  </si>
  <si>
    <t>Индекс МосБиржи муниципальных облигаций (&gt; 1 года, рейтинг ≥ BBB-)</t>
  </si>
  <si>
    <t>RU000A0JV607</t>
  </si>
  <si>
    <t>.RUMBICPBBB</t>
  </si>
  <si>
    <t>RUMC3B</t>
  </si>
  <si>
    <t>RUMBTRNS</t>
  </si>
  <si>
    <t>RU MB TR NS</t>
  </si>
  <si>
    <t>RUMBCPNS</t>
  </si>
  <si>
    <t>RUMBTR3YNS</t>
  </si>
  <si>
    <t>RU MB TR 3Y NS</t>
  </si>
  <si>
    <t>Индекс МосБиржи муниципальных облигаций (1-3 года, рейтинг ≥ A-) — совокупный доход</t>
  </si>
  <si>
    <t>RUMBCP3YNS</t>
  </si>
  <si>
    <t>RU MB CP 3Y NS</t>
  </si>
  <si>
    <t>Индекс МосБиржи муниципальных облигаций (1-3 года, рейтинг ≥ A-)</t>
  </si>
  <si>
    <t>RUMBTR3+NS</t>
  </si>
  <si>
    <t>RU MB TR 3+ NS</t>
  </si>
  <si>
    <t>Индекс МосБиржи муниципальных облигаций (3-5 лет, рейтинг ≥ A-) — совокупный доход</t>
  </si>
  <si>
    <t>RUMBCP3+NS</t>
  </si>
  <si>
    <t>RU MB CP 3+ NS</t>
  </si>
  <si>
    <t>Индекс МосБиржи муниципальных облигаций (3-5 лет, рейтинг ≥ A-)</t>
  </si>
  <si>
    <t>RUMBTRBBBNS</t>
  </si>
  <si>
    <t>RU MB TR BBB NS</t>
  </si>
  <si>
    <t>RUMBCPBBBNS</t>
  </si>
  <si>
    <t>RU MB CP BBB NS</t>
  </si>
  <si>
    <t>RUMBTRANS</t>
  </si>
  <si>
    <t>RU MB TR A NS</t>
  </si>
  <si>
    <t>Индекс МосБиржи муниципальных облигаций (&gt; 1 года, рейтинг ≥ A-) — совокупный доход</t>
  </si>
  <si>
    <t>RUMBCPANS</t>
  </si>
  <si>
    <t>RU MB CP A NS</t>
  </si>
  <si>
    <t>Индекс МосБиржи муниципальных облигаций (&gt; 1 года, рейтинг ≥ A-)</t>
  </si>
  <si>
    <t>RUMBTRAANS</t>
  </si>
  <si>
    <t>RU MB TR AA NS</t>
  </si>
  <si>
    <t>Индекс МосБиржи муниципальных облигаций (&gt; 1 года, рейтинг ≥ AA-) — совокупный доход</t>
  </si>
  <si>
    <t>RUMBCPAANS</t>
  </si>
  <si>
    <t>RU MB CP AA NS</t>
  </si>
  <si>
    <t>Индекс МосБиржи муниципальных облигаций (&gt; 1 года, рейтинг ≥ AA-)</t>
  </si>
  <si>
    <t>RUMBTRAAANS</t>
  </si>
  <si>
    <t>RU MB TR AAA NS</t>
  </si>
  <si>
    <t>Индекс МосБиржи муниципальных облигаций (&gt; 1 года, рейтинг ≥ AAA-) — совокупный доход</t>
  </si>
  <si>
    <t>RUMBCPAAANS</t>
  </si>
  <si>
    <t>RU MB CP AAA NS</t>
  </si>
  <si>
    <t>Индекс МосБиржи муниципальных облигаций (&gt; 1 года, рейтинг ≥ AAA-)</t>
  </si>
  <si>
    <t>RUMBTRA3YNS</t>
  </si>
  <si>
    <t>RU MB TR A 3Y NS</t>
  </si>
  <si>
    <t>RUMBCPA3YNS</t>
  </si>
  <si>
    <t>RU MB CP A 3Y NS</t>
  </si>
  <si>
    <t>RUMBTRAA3YNS</t>
  </si>
  <si>
    <t>RU MB TR AA 3Y NS</t>
  </si>
  <si>
    <t>Индекс МосБиржи муниципальных облигаций (1-3 года, рейтинг ≥ AA-) — совокупный доход</t>
  </si>
  <si>
    <t>RUMBCPAA3YNS</t>
  </si>
  <si>
    <t>RU MB CP AA 3Y NS</t>
  </si>
  <si>
    <t>Индекс МосБиржи муниципальных облигаций (1-3 года, рейтинг ≥ AA-)</t>
  </si>
  <si>
    <t>RUMBTR3A3YNS</t>
  </si>
  <si>
    <t>RU MB TR 3A 3Y NS</t>
  </si>
  <si>
    <t>Индекс МосБиржи муниципальных облигаций (1-3 года, рейтинг ≥ AAA-) — совокупный доход</t>
  </si>
  <si>
    <t>RUMBCP3A3YNS</t>
  </si>
  <si>
    <t>RU MB CP 3A 3Y NS</t>
  </si>
  <si>
    <t>Индекс МосБиржи муниципальных облигаций (1-3 года, рейтинг ≥ AAA-)</t>
  </si>
  <si>
    <t>RUMBTRA3+NS</t>
  </si>
  <si>
    <t>RU MB TR A 3+ NS</t>
  </si>
  <si>
    <t>Индекс МосБиржи муниципальных облигаций (3 года, рейтинг ≥ A-) — совокупный доход</t>
  </si>
  <si>
    <t>RUMBCPA3+NS</t>
  </si>
  <si>
    <t>RU MB CP A 3+ NS</t>
  </si>
  <si>
    <t>Индекс МосБиржи муниципальных облигаций (3 года, рейтинг ≥ A-)</t>
  </si>
  <si>
    <t>RUMBTRAA3+NS</t>
  </si>
  <si>
    <t>RU MB TR AA 3+ NS</t>
  </si>
  <si>
    <t>Индекс МосБиржи муниципальных облигаций (3 года, рейтинг ≥ AA-) — совокупный доход</t>
  </si>
  <si>
    <t>RUMBCPAA3+NS</t>
  </si>
  <si>
    <t>RU MB CP AA 3+ NS</t>
  </si>
  <si>
    <t>Индекс МосБиржи муниципальных облигаций (3 года, рейтинг ≥ AA-)</t>
  </si>
  <si>
    <t>RUMBTR3A3+NS</t>
  </si>
  <si>
    <t>RU MB TR 3A 3+ NS</t>
  </si>
  <si>
    <t>Индекс МосБиржи муниципальных облигаций (3 года, рейтинг ≥ AAA-) — совокупный доход</t>
  </si>
  <si>
    <t>RUMBCP3A3+NS</t>
  </si>
  <si>
    <t>RU MB CP 3A 3+ NS</t>
  </si>
  <si>
    <t>Индекс МосБиржи муниципальных облигаций (3 года, рейтинг ≥ AAA-)</t>
  </si>
  <si>
    <t>RUMBITRL1</t>
  </si>
  <si>
    <t>Индекс МосБиржи муниципальных облигаций Котировальный лист 1 — совокупный доход</t>
  </si>
  <si>
    <t>RU000A0JVYX3</t>
  </si>
  <si>
    <t>.RUMBITRL1</t>
  </si>
  <si>
    <t>RUMBITR1</t>
  </si>
  <si>
    <t>RUMBICPL1</t>
  </si>
  <si>
    <t>Индекс МосБиржи муниципальных облигаций Котировальный лист 1 - ценовой</t>
  </si>
  <si>
    <t>RU000A0JVYZ8</t>
  </si>
  <si>
    <t>.RUMBICPL1</t>
  </si>
  <si>
    <t>RUMBICP1</t>
  </si>
  <si>
    <t>RUMBITRL3</t>
  </si>
  <si>
    <t>Индекс МосБиржи муниципальных облигаций Котировальный лист 3 — совокупный доход</t>
  </si>
  <si>
    <t>RU000A0JVYY1</t>
  </si>
  <si>
    <t>.RUMBITRL3</t>
  </si>
  <si>
    <t>RUMBITR3</t>
  </si>
  <si>
    <t>RUMBICPL3</t>
  </si>
  <si>
    <t>Индекс МосБиржи муниципальных облигаций Котировальный лист 3 - ценовой</t>
  </si>
  <si>
    <t>RU000A0JVZ03</t>
  </si>
  <si>
    <t>.RUMBICPL3</t>
  </si>
  <si>
    <t>RUMBICP3</t>
  </si>
  <si>
    <t>Индекс МосБиржи облигаций сектора роста</t>
  </si>
  <si>
    <t>RUGROWTR</t>
  </si>
  <si>
    <t>RU GROW TR</t>
  </si>
  <si>
    <t>Индекс МосБиржи облигаций Cектора роста — совокупный доход</t>
  </si>
  <si>
    <t>RUGROWCP</t>
  </si>
  <si>
    <t>RU GROW CP</t>
  </si>
  <si>
    <t>Индекс МосБиржи облигаций Cектора роста — ценовой</t>
  </si>
  <si>
    <t>RUEYBCSTR</t>
  </si>
  <si>
    <t>RU EYBCS TR</t>
  </si>
  <si>
    <t>Индекс МосБиржи Облигаций повышенной доходности — совокупный доход</t>
  </si>
  <si>
    <t>BBB</t>
  </si>
  <si>
    <t>RUEYBCSCP</t>
  </si>
  <si>
    <t>RU EYBCS CP</t>
  </si>
  <si>
    <t>Индекс МосБиржи Облигаций повышенной доходности — ценовой</t>
  </si>
  <si>
    <t>Индексы еврооблигаций</t>
  </si>
  <si>
    <t>RUEU10</t>
  </si>
  <si>
    <t>RU EU10</t>
  </si>
  <si>
    <t>RU000A1000C6</t>
  </si>
  <si>
    <t>RUCBITR3Y+</t>
  </si>
  <si>
    <t>RUCBICP3Y+</t>
  </si>
  <si>
    <t>RUCBTRA2A</t>
  </si>
  <si>
    <t>RUCBCPA2A</t>
  </si>
  <si>
    <t>RUCBTRA2A3Y</t>
  </si>
  <si>
    <t>RUCBCPA2A3Y</t>
  </si>
  <si>
    <t>RUCBTRA2A5Y</t>
  </si>
  <si>
    <t>RUCBCPA2A5Y</t>
  </si>
  <si>
    <t>RUCBTR2A3A</t>
  </si>
  <si>
    <t>RUCBCP2A3A</t>
  </si>
  <si>
    <t>RUCBTR2A3A3Y</t>
  </si>
  <si>
    <t>RUCBCP2A3A3Y</t>
  </si>
  <si>
    <t>RUCBTR2A3A5Y</t>
  </si>
  <si>
    <t>RUCBCP2A3A5Y</t>
  </si>
  <si>
    <t>RUCBTRB2B3B</t>
  </si>
  <si>
    <t>RUCBCPB2B3B</t>
  </si>
  <si>
    <t>RUCBTRB2B</t>
  </si>
  <si>
    <t>RUCBCPB2B</t>
  </si>
  <si>
    <t>RUCBTR2B3B</t>
  </si>
  <si>
    <t>RUCBCP2B3B</t>
  </si>
  <si>
    <t xml:space="preserve">Класс активов </t>
  </si>
  <si>
    <t xml:space="preserve">Валюта </t>
  </si>
  <si>
    <r>
      <rPr>
        <sz val="10"/>
        <rFont val="Tahoma"/>
        <family val="2"/>
        <charset val="204"/>
      </rPr>
      <t>RUCBCP5Y</t>
    </r>
    <r>
      <rPr>
        <sz val="10"/>
        <color rgb="FFFF0000"/>
        <rFont val="Tahoma"/>
        <family val="2"/>
        <charset val="204"/>
      </rPr>
      <t xml:space="preserve"> </t>
    </r>
  </si>
  <si>
    <t>Индексы Котировалных листов</t>
  </si>
  <si>
    <t>Исламские инвестиции</t>
  </si>
  <si>
    <t>Индекс акций, база расчета которого идентична базе расчета Индекса МосБиржи и Индекса РТС, а максимальные веса отдельных эмитентов устанавливаются на уровне, не превышающем величину, установленную Банком России для паевых инвестиционных фондов.</t>
  </si>
  <si>
    <t>MESGTR</t>
  </si>
  <si>
    <t>MXSHAR</t>
  </si>
  <si>
    <t>Индекс МосБиржи исламских инвестиций - ценовой, взвешенный по free-float рыночной капитализации композитный индекс российского фондового рынка, включающий акции эмитентов, принципы ведения финансовой и экономической деятельности которых отвечают предписаниям и правилам, обязательным для мусульман</t>
  </si>
  <si>
    <t>RU000A104FS7</t>
  </si>
  <si>
    <t>MESG</t>
  </si>
  <si>
    <t>Индекс акций, состоящий из 15 акций эмитентов с наибольшими значениями ESG-рэнкинга от агентства RAEX-Europe. Максимальные веса отдельных эмитентов в индексе устанавливаются на уровне, не превышающем величину, установленную Банком России для ПИФов.</t>
  </si>
  <si>
    <t>Индекс МосБиржи-RAEX ESG</t>
  </si>
  <si>
    <t>Индексы Облигаций, номинированные в юанях</t>
  </si>
  <si>
    <t>RUCNYTR</t>
  </si>
  <si>
    <t>RUCNYCP</t>
  </si>
  <si>
    <t xml:space="preserve">Семейство </t>
  </si>
  <si>
    <t>USD/RUB</t>
  </si>
  <si>
    <t>RU000A0JWD16</t>
  </si>
  <si>
    <t>MRCXXX</t>
  </si>
  <si>
    <t>USDRUB MCDF Curncy</t>
  </si>
  <si>
    <t>USDFIXME=RTS</t>
  </si>
  <si>
    <t>EUR/USD</t>
  </si>
  <si>
    <t>RU000A0JWD08</t>
  </si>
  <si>
    <t>EURUSD MCDF Curncy</t>
  </si>
  <si>
    <t>EURUSDFIXME=RTS</t>
  </si>
  <si>
    <t>EUR/RUB</t>
  </si>
  <si>
    <t>RU000A0JWCZ2</t>
  </si>
  <si>
    <t>EURRUB MCDF Curncy</t>
  </si>
  <si>
    <t>EURFIXME=RTS</t>
  </si>
  <si>
    <t>CNY/RUB</t>
  </si>
  <si>
    <t>RU000A0JWCX7</t>
  </si>
  <si>
    <t>CNYRUB MCDF Curncy</t>
  </si>
  <si>
    <t>CNYFIXME=RTS</t>
  </si>
  <si>
    <t>USDRUB MCFR Curncy</t>
  </si>
  <si>
    <t>USDFIX=RTS</t>
  </si>
  <si>
    <t>EURUSD MCFR Curncy</t>
  </si>
  <si>
    <t>EURUSDFIX=RTS</t>
  </si>
  <si>
    <t>EURRUB MCFR Curncy</t>
  </si>
  <si>
    <t>EURFIX=RTS</t>
  </si>
  <si>
    <t>CNYRUB MCFR Curncy</t>
  </si>
  <si>
    <t>CNYFIX=RTS</t>
  </si>
  <si>
    <t>SRATE_USD_1W</t>
  </si>
  <si>
    <t>Индикативная ставка по сделкам своп USD/RUB 1 неделя</t>
  </si>
  <si>
    <t>Индикативная ставка по сделкам своп USD/RUB 1 неделя. Индикативная ставка рассчитывается посекундно за период 12:25:01 – 12:30:00 МСК включительно</t>
  </si>
  <si>
    <t>RU000A0JWFG5</t>
  </si>
  <si>
    <t>MRXXXX</t>
  </si>
  <si>
    <t>RUBIND1W=RTS</t>
  </si>
  <si>
    <t>SRATE_USD_2W</t>
  </si>
  <si>
    <t>Индикативная ставка по сделкам своп USD/RUB 2 недели</t>
  </si>
  <si>
    <t>Индикативная ставка по сделкам своп USD/RUB 2 недели. Индикативная ставка рассчитывается посекундно за период 12:25:01 – 12:30:00 МСК включительно</t>
  </si>
  <si>
    <t>RU000A0JWFH3</t>
  </si>
  <si>
    <t>RUBIND2W=RTS</t>
  </si>
  <si>
    <t>SRATE_USD_1M</t>
  </si>
  <si>
    <t>Индикативная ставка по сделкам своп USD/RUB 1 месяц</t>
  </si>
  <si>
    <t>Индикативная ставка по сделкам своп USD/RUB 1 месяц. Индикативная ставка рассчитывается посекундно за период 12:25:01 – 12:30:00 МСК включительно</t>
  </si>
  <si>
    <t>RU000A0JWFJ9</t>
  </si>
  <si>
    <t>RUBIND1M=RTS</t>
  </si>
  <si>
    <t>SRATE_USD_2M</t>
  </si>
  <si>
    <t>Индикативная ставка по сделкам своп USD/RUB 2 месяца</t>
  </si>
  <si>
    <t>Индикативная ставка по сделкам своп USD/RUB 2 месяца. Индикативная ставка рассчитывается посекундно за период 12:25:01 – 12:30:00 МСК включительно</t>
  </si>
  <si>
    <t>RU000A0JWFK7</t>
  </si>
  <si>
    <t>RUBIND2M=RTS</t>
  </si>
  <si>
    <t>SRATE_USD_3M</t>
  </si>
  <si>
    <t>Индикативная ставка по сделкам своп USD/RUB 3 месяца</t>
  </si>
  <si>
    <t>Индикативная ставка по сделкам своп USD/RUB 3 месяца. Индикативная ставка рассчитывается посекундно за период 12:25:01 – 12:30:00 МСК включительно</t>
  </si>
  <si>
    <t>RU000A0JWFL5</t>
  </si>
  <si>
    <t>RUBIND3M=RTS</t>
  </si>
  <si>
    <t>SRATE_USD_6M</t>
  </si>
  <si>
    <t>Индикативная ставка по сделкам своп USD/RUB 6 месяцев</t>
  </si>
  <si>
    <t>Индикативная ставка по сделкам своп USD/RUB 6 месяцев. Индикативная ставка рассчитывается посекундно за период 12:25:01 – 12:30:00 МСК включительно</t>
  </si>
  <si>
    <t>RU000A0JWFM3</t>
  </si>
  <si>
    <t>RUBIND6M=RTS</t>
  </si>
  <si>
    <t>SRATE_USD_9M</t>
  </si>
  <si>
    <t>Индикативная ставка по сделкам своп USD/RUB 9 месяцев</t>
  </si>
  <si>
    <t>Индикативная ставка по сделкам своп USD/RUB 9 месяцев. Индикативная ставка рассчитывается посекундно за период 12:25:01 – 12:30:00 МСК включительно</t>
  </si>
  <si>
    <t>RU000A0JWFN1</t>
  </si>
  <si>
    <t>RUBIND9M=RTS</t>
  </si>
  <si>
    <t>SRATE_USD_1Y</t>
  </si>
  <si>
    <t>Индикативная ставка по сделкам своп USD/RUB 1 год</t>
  </si>
  <si>
    <t>Индикативная ставка по сделкам своп USD/RUB 1 год. Индикативная ставка рассчитывается посекундно за период 12:25:01 – 12:30:00 МСК включительно</t>
  </si>
  <si>
    <t>RU000A0JWFP6</t>
  </si>
  <si>
    <t>RUBIND1Y=RTS</t>
  </si>
  <si>
    <t>SRATE_USD_ON</t>
  </si>
  <si>
    <t>Индикативная ставка по сделкам своп USD/RUB овернайт</t>
  </si>
  <si>
    <t>Индикативная ставка по сделкам своп USD/RUB овернай. Индикативная ставка рассчитывается в течение ночи</t>
  </si>
  <si>
    <t>RU000A0JWFF7</t>
  </si>
  <si>
    <t>RUBON=RTS</t>
  </si>
  <si>
    <t>SRATE_EUR_ON</t>
  </si>
  <si>
    <t>Индикативная ставка по сделкам своп EUR/RUB овернайт</t>
  </si>
  <si>
    <t>Индикативная ставка по сделкам своп EUR/RUB овернайт. Индикативная ставка рассчитывается в течение ночи</t>
  </si>
  <si>
    <t>RU000A0JWFD2</t>
  </si>
  <si>
    <t>EURRUBON=RTS</t>
  </si>
  <si>
    <t>SRATE_ED_ON</t>
  </si>
  <si>
    <t>Индикативная ставка по сделкам своп EUR/USD овернайт</t>
  </si>
  <si>
    <t>Индикативная ставка по сделкам своп EUR/USD овернайт. Индикативная ставка рассчитывается в течение ночи</t>
  </si>
  <si>
    <t>RU000A0JWFC4</t>
  </si>
  <si>
    <t>EURON=RTS</t>
  </si>
  <si>
    <t>SRATE_CNY_ON</t>
  </si>
  <si>
    <t>Индикативная ставка по сделкам своп CNY/RUB овернайт</t>
  </si>
  <si>
    <t>Индикативная ставка по сделкам своп CNY/RUB овернайт. Индикативная ставка рассчитывается в течение ночи</t>
  </si>
  <si>
    <t>RU000A0JWEY1</t>
  </si>
  <si>
    <t>CNYRUBON=RTS</t>
  </si>
  <si>
    <t>Индикативный курс доллара США к российскому рублю</t>
  </si>
  <si>
    <t>RTSUSDRU</t>
  </si>
  <si>
    <t>RTSUSDCUR</t>
  </si>
  <si>
    <t>Индикативный курс евро к российскому рублю</t>
  </si>
  <si>
    <t>Индикативный курс швейцарского франка к российскому рублю</t>
  </si>
  <si>
    <t>CHF/RUB</t>
  </si>
  <si>
    <t>Индикативный курс японской йены к российскому рублю</t>
  </si>
  <si>
    <t>JPY/RUB</t>
  </si>
  <si>
    <t>Индикативный курс турецкой лиры к российскому рублю</t>
  </si>
  <si>
    <t>TRY/RUB</t>
  </si>
  <si>
    <t>Индикативный курс китайского юаня к российскому рублю</t>
  </si>
  <si>
    <t>Индикативный курс фунта стерлингов Соединенного Королевства к российскому рублю</t>
  </si>
  <si>
    <t>GBP/RUB</t>
  </si>
  <si>
    <t>Индикативный курс гонконгского доллара к российскому рублю</t>
  </si>
  <si>
    <t>HKD/RUB</t>
  </si>
  <si>
    <t>Индикативный курс доллара США к японской йене</t>
  </si>
  <si>
    <t>USD/JPY</t>
  </si>
  <si>
    <t>Индикативный курс доллара США к швейцарскому франку</t>
  </si>
  <si>
    <t>USD/CHF</t>
  </si>
  <si>
    <t>Индикативный курс доллара США к турецкой лире</t>
  </si>
  <si>
    <t>USD/TRY</t>
  </si>
  <si>
    <t>Индикативный курс евро к доллару США</t>
  </si>
  <si>
    <t>USDFIXME</t>
  </si>
  <si>
    <t>EURFIXME</t>
  </si>
  <si>
    <t>Фиксинг доллар США/российский рубль Московской Биржи</t>
  </si>
  <si>
    <t>Фиксинг евро/доллар США Московской Биржи</t>
  </si>
  <si>
    <t>Фиксинг евро/российский рубль Московской Биржи</t>
  </si>
  <si>
    <t>Фиксинг китайский юань/российский рубль Московской Биржи</t>
  </si>
  <si>
    <t>Курс доллар США/российский рубль Московской Биржи</t>
  </si>
  <si>
    <t>Курс евро/доллар США Московской Биржи</t>
  </si>
  <si>
    <t>Курс евро/российский рубль Московской Биржи</t>
  </si>
  <si>
    <t>Курс китайский юань/российский рубль Московской Биржи</t>
  </si>
  <si>
    <t>EURUSDFIXME</t>
  </si>
  <si>
    <t>CNYFIXME</t>
  </si>
  <si>
    <t>Фиксинг доллар США/ китайский юань Московской Биржи</t>
  </si>
  <si>
    <t>Фиксинг гонконгский доллар/российский рубль Московской Биржи</t>
  </si>
  <si>
    <t>Фиксинг турецкая лира/российский рубль Московской Биржи</t>
  </si>
  <si>
    <t>USDCNYFIXME</t>
  </si>
  <si>
    <t>HKDFIXME</t>
  </si>
  <si>
    <t>TRYFIXME</t>
  </si>
  <si>
    <t>CAD/RUB</t>
  </si>
  <si>
    <t>Индикативный курс канадского доллара к российскому рублю</t>
  </si>
  <si>
    <t>Индикативный курс USD/RUB</t>
  </si>
  <si>
    <t>Индикативный курс EUR/RUB</t>
  </si>
  <si>
    <t>Индикативный курс CHF/RUB</t>
  </si>
  <si>
    <t>Индикативный курс JPY/RUB</t>
  </si>
  <si>
    <t>Индикативный курс TRY/RUB</t>
  </si>
  <si>
    <t>Индикативный курс CNY/RUB</t>
  </si>
  <si>
    <t>Индикативный курс GBP/RUB</t>
  </si>
  <si>
    <t>Индикативный курс HKD/RUB</t>
  </si>
  <si>
    <t>Индикативный курс USD/JPY</t>
  </si>
  <si>
    <t>Индикативный курс USD/CHF</t>
  </si>
  <si>
    <t>Индикативный курс USD/TRY</t>
  </si>
  <si>
    <t>Индикативный курс EUR/USD</t>
  </si>
  <si>
    <t>Индикаторы РЕПО с ЦК</t>
  </si>
  <si>
    <t>MOEXREPO</t>
  </si>
  <si>
    <t>Индикатор MOEXREPO облигации овернайт</t>
  </si>
  <si>
    <t>RU000A0JWFW2</t>
  </si>
  <si>
    <t>MRRXXX</t>
  </si>
  <si>
    <t>MXREPOB</t>
  </si>
  <si>
    <t>RUBONRP=MCX</t>
  </si>
  <si>
    <t>MOEXREPOE</t>
  </si>
  <si>
    <t>Индикатор MOEXREPO облигации овернайт вечер</t>
  </si>
  <si>
    <t>RU000A0JWFX0</t>
  </si>
  <si>
    <t>MXREPOBE</t>
  </si>
  <si>
    <t>RUBONRPE=MCX</t>
  </si>
  <si>
    <t>MOEXREPOEQ</t>
  </si>
  <si>
    <t>Индикатор MOEXREPO акции овернайт</t>
  </si>
  <si>
    <t>RU000A0JWFY8</t>
  </si>
  <si>
    <t>MXREPOQ</t>
  </si>
  <si>
    <t>RUBONRPEQ=MCX</t>
  </si>
  <si>
    <t>MOEXREPOEQE</t>
  </si>
  <si>
    <t>Индикатор MOEXREPO акции овернайт вечер</t>
  </si>
  <si>
    <t>RU000A0JWFZ5</t>
  </si>
  <si>
    <t>MXREPOQE</t>
  </si>
  <si>
    <t>RUBONRPEQE=MCX</t>
  </si>
  <si>
    <t>MOEXREPOUSD</t>
  </si>
  <si>
    <t>Индикатор MOEXREPO облигации овернайт доллары США</t>
  </si>
  <si>
    <t>RU000A0JXET9</t>
  </si>
  <si>
    <t>RPUSD</t>
  </si>
  <si>
    <t>MOEXREPOUSD=MCX</t>
  </si>
  <si>
    <t>MOEXREPOUSDE</t>
  </si>
  <si>
    <t>Индикатор MOEXREPO облигации овернайт доллары США вечер</t>
  </si>
  <si>
    <t>RU000A0JXEU7</t>
  </si>
  <si>
    <t>RPUSDE</t>
  </si>
  <si>
    <t>MOEXREPOUSDE=MCX</t>
  </si>
  <si>
    <t>MOEXREPO1W</t>
  </si>
  <si>
    <t>Индикатор MOEXREPO облигации 1 неделя</t>
  </si>
  <si>
    <t>RU000A0JXER3</t>
  </si>
  <si>
    <t>REPO1W</t>
  </si>
  <si>
    <t>MOEXREPO1W=MCX</t>
  </si>
  <si>
    <t>MOEXREPO1WE</t>
  </si>
  <si>
    <t>Индикатор MOEXREPO облигации 1 неделя вечер</t>
  </si>
  <si>
    <t>RU000A0JXES1</t>
  </si>
  <si>
    <t>REPO1WE</t>
  </si>
  <si>
    <t>MOEXREPO1WE=MCX</t>
  </si>
  <si>
    <t>RPGCC</t>
  </si>
  <si>
    <t>Индикатор MOEXREPO КСУ овернайт</t>
  </si>
  <si>
    <t>RU000A0ZZ1U5</t>
  </si>
  <si>
    <t>MXRPGCC</t>
  </si>
  <si>
    <t>RPGCC=MCX</t>
  </si>
  <si>
    <t>RPGCCE</t>
  </si>
  <si>
    <t>Индикатор MOEXREPO КСУ овернайт вечер</t>
  </si>
  <si>
    <t>RU000A0ZZ1V3</t>
  </si>
  <si>
    <t>MXRPGCCE</t>
  </si>
  <si>
    <t>RPGCCE=MCX</t>
  </si>
  <si>
    <t>RPGCC1W</t>
  </si>
  <si>
    <t>Индикатор MOEXREPO КСУ 1 неделя</t>
  </si>
  <si>
    <t>RU000A0ZZ1W1</t>
  </si>
  <si>
    <t>RPGCC1W=MCX</t>
  </si>
  <si>
    <t>RPGCC1WE</t>
  </si>
  <si>
    <t>Индикатор MOEXREPO КСУ 1 неделя вечер</t>
  </si>
  <si>
    <t>RU000A0ZZ1X9</t>
  </si>
  <si>
    <t>RPGCC1WE=MCX</t>
  </si>
  <si>
    <t>RUSFAR</t>
  </si>
  <si>
    <t>Индикатор RUSFAR</t>
  </si>
  <si>
    <t>RU000A100NK6</t>
  </si>
  <si>
    <t>RUSFAR1W</t>
  </si>
  <si>
    <t>Индикатор RUSFAR 1 неделя</t>
  </si>
  <si>
    <t>RU000A100NL4</t>
  </si>
  <si>
    <t>RUSFAR2W</t>
  </si>
  <si>
    <t>Индикатор RUSFAR 2 недели</t>
  </si>
  <si>
    <t>RU000A100NP5</t>
  </si>
  <si>
    <t>RUSFAR1M</t>
  </si>
  <si>
    <t>Индикатор RUSFAR 1 месяц</t>
  </si>
  <si>
    <t>RU000A100NM2</t>
  </si>
  <si>
    <t>RUSFAR3M</t>
  </si>
  <si>
    <t>Индикатор RUSFAR 3 месяца</t>
  </si>
  <si>
    <t>RU000A100NQ3</t>
  </si>
  <si>
    <t>RUSFARUSD</t>
  </si>
  <si>
    <t>Индикатор RUSFAR доллары США</t>
  </si>
  <si>
    <t>RU000A100RT8</t>
  </si>
  <si>
    <t>RUSFARCNY</t>
  </si>
  <si>
    <t>Индикатор RUSFAR Китайские юани</t>
  </si>
  <si>
    <t>RUSFARRT</t>
  </si>
  <si>
    <t>Индикатор RUSFAR REAL TIME</t>
  </si>
  <si>
    <t>RUSFAR1WRT</t>
  </si>
  <si>
    <t>Индикатор RUSFAR REAL TIME 1 неделя</t>
  </si>
  <si>
    <t>RUSFAR2WRT</t>
  </si>
  <si>
    <t>Индикатор RUSFAR REAL TIME 2 недели</t>
  </si>
  <si>
    <t>RUSFAR1MRT</t>
  </si>
  <si>
    <t>Индикатор RUSFAR REAL TIME 1 месяц</t>
  </si>
  <si>
    <t>RUSFAR3MRT</t>
  </si>
  <si>
    <t>RUSFARCNRT</t>
  </si>
  <si>
    <t>Индексы пенсионных накоплений</t>
  </si>
  <si>
    <t>RUPCI</t>
  </si>
  <si>
    <t>85% корпоративные облигации и 15% государственные облигации</t>
  </si>
  <si>
    <t>RU000A0JTLU0</t>
  </si>
  <si>
    <t>.RUPCI</t>
  </si>
  <si>
    <t>RUPMI</t>
  </si>
  <si>
    <t>10% Государственные облигации и 70% Корпоративные облигации и 20% Акции</t>
  </si>
  <si>
    <t>RU000A0JTLT2</t>
  </si>
  <si>
    <t>.RUPMI</t>
  </si>
  <si>
    <t>RUPAI</t>
  </si>
  <si>
    <t>20% Государственные облигации и 40% Корпоративные облигации и 40% Акции</t>
  </si>
  <si>
    <t>RU000A0JTLS4</t>
  </si>
  <si>
    <t>.RUPAI</t>
  </si>
  <si>
    <t>EPSI</t>
  </si>
  <si>
    <t>Субиндекс акций</t>
  </si>
  <si>
    <t>RU000A0JTLX4</t>
  </si>
  <si>
    <t>BPSI</t>
  </si>
  <si>
    <t>Субиндекс облигаций</t>
  </si>
  <si>
    <t>RU000A0JTLW6</t>
  </si>
  <si>
    <t>BPSIG</t>
  </si>
  <si>
    <t>Субиндекс ОФЗ</t>
  </si>
  <si>
    <t>RU000A0JV7Z5</t>
  </si>
  <si>
    <t xml:space="preserve">Начало расчета </t>
  </si>
  <si>
    <t>RUCEU</t>
  </si>
  <si>
    <t>RUEURAIF</t>
  </si>
  <si>
    <t>Индекса МосБиржи еврооблигаций RUEURAIF</t>
  </si>
  <si>
    <t>MREDC</t>
  </si>
  <si>
    <t>Индекс Московской недвижимости ДомКлик</t>
  </si>
  <si>
    <t>Композитный индекс московского рынка недвижимости, рассчитываемый Биржей на основании агрегированных данных об ипотечных сделках, предоставляемых ДомКлик, и отражающий среднюю стоимость одного квадратного метра общей площади жилой недвижимости в г. Москве</t>
  </si>
  <si>
    <t>RU000A105609</t>
  </si>
  <si>
    <t xml:space="preserve">Начальное значение </t>
  </si>
  <si>
    <t>RUEUESG</t>
  </si>
  <si>
    <t>RUCBHYTR</t>
  </si>
  <si>
    <t>RUCBHYCP</t>
  </si>
  <si>
    <t>Индекс МосБиржи ипотечных облигаций ДОМ.РФ</t>
  </si>
  <si>
    <t>Индекс МосБиржи ипотечных облигаций ДОМ.РФ - совокупный доход</t>
  </si>
  <si>
    <t>Индекс МосБиржи ипотечных облигаций ДОМ.РФ - ценовой</t>
  </si>
  <si>
    <t>DOMMBSCP</t>
  </si>
  <si>
    <t>DOMMBSTR</t>
  </si>
  <si>
    <t>Индекс МосБиржи аффинированного золота</t>
  </si>
  <si>
    <t>RUGOLD</t>
  </si>
  <si>
    <t>CREI</t>
  </si>
  <si>
    <t>Индекс МосБиржи складской недвижимости</t>
  </si>
  <si>
    <t>Индекс МосБиржи складской недвижимости полной доходности</t>
  </si>
  <si>
    <t>CREITR</t>
  </si>
  <si>
    <t>Наименование Индекса</t>
  </si>
  <si>
    <t>Код Базового Индекса</t>
  </si>
  <si>
    <t>Наименование Базового Индекса</t>
  </si>
  <si>
    <t>IMOEXDIV</t>
  </si>
  <si>
    <t>Индекс дивидендов МосБиржи «брутто»</t>
  </si>
  <si>
    <t xml:space="preserve">Индекс МосБиржи </t>
  </si>
  <si>
    <t>IMOEXDIVN</t>
  </si>
  <si>
    <t>Индекс дивидендов МосБиржи «нетто» (по налоговым ставкам российских организаций)</t>
  </si>
  <si>
    <t>RTSIDIV</t>
  </si>
  <si>
    <t>Индекс дивидендов РТС «брутто»</t>
  </si>
  <si>
    <t>RTSIDIVN</t>
  </si>
  <si>
    <t>Индекс дивидендов РТС «нетто» (по налоговым ставкам российских организаций)</t>
  </si>
  <si>
    <t>Индекс МосБиржи – RAEX ESG сбалансированный полной доходности брутто</t>
  </si>
  <si>
    <t>Индекс полной доходности, в Базу расчета которого входят Акции, Эмитенты которых имеют наибольшие значения ESG-рэнкинга, рассчитываемого агентством RAEX-Europe</t>
  </si>
  <si>
    <t>Фиксинги ценных бумаг</t>
  </si>
  <si>
    <t>FIXAFKS</t>
  </si>
  <si>
    <t>Фиксинг МосБиржи обыкновенных акций ПАО АФК Система</t>
  </si>
  <si>
    <t>Фиксинг МосБиржи AFKS</t>
  </si>
  <si>
    <t>FIXAFLT</t>
  </si>
  <si>
    <t>Фиксинг МосБиржи обыкновенных акций ПАО Аэрофлот</t>
  </si>
  <si>
    <t>Фиксинг МосБиржи AFLT</t>
  </si>
  <si>
    <t>FIXAGRO</t>
  </si>
  <si>
    <t>Фиксинг МосБиржи ДР РОС АГРО ПЛС</t>
  </si>
  <si>
    <t>Фиксинг МосБиржи AGRO</t>
  </si>
  <si>
    <t>FIXALRS</t>
  </si>
  <si>
    <t>Фиксинг МосБиржи обыкновенных акций АК АЛРОСА (ПАО)</t>
  </si>
  <si>
    <t>Фиксинг МосБиржи ALRS</t>
  </si>
  <si>
    <t>FIXCBOM</t>
  </si>
  <si>
    <t>Фиксинг МосБиржи обыкновенных акций ПАО МОСКОВСКИЙ КРЕДИТНЫЙ БАНК</t>
  </si>
  <si>
    <t>Фиксинг МосБиржи CBOM</t>
  </si>
  <si>
    <t>FIXCHMF</t>
  </si>
  <si>
    <t>Фиксинг МосБиржи обыкновенных акций ПАО Северсталь</t>
  </si>
  <si>
    <t>Фиксинг МосБиржи CHMF</t>
  </si>
  <si>
    <t>FIXENPG</t>
  </si>
  <si>
    <t>Фиксинг МосБиржи обыкновенных акций МКПАО ЭН+ ГРУП</t>
  </si>
  <si>
    <t>Фиксинг МосБиржи ENPG</t>
  </si>
  <si>
    <t>FIXFEES</t>
  </si>
  <si>
    <t>Фиксинг МосБиржи обыкновенных акций ПАО ФСК - Россети</t>
  </si>
  <si>
    <t>Фиксинг МосБиржи FEES</t>
  </si>
  <si>
    <t>FIXFIVE</t>
  </si>
  <si>
    <t>Фиксинг МосБиржи ДР Икс 5 Ритейл Груп Н.В.</t>
  </si>
  <si>
    <t>Фиксинг МосБиржи FIVE</t>
  </si>
  <si>
    <t>FIXFIXP</t>
  </si>
  <si>
    <t>Фиксинг МосБиржи ДР Фикс Прайс Груп Лтд</t>
  </si>
  <si>
    <t>Фиксинг МосБиржи FIXP</t>
  </si>
  <si>
    <t>FIXGAZP</t>
  </si>
  <si>
    <t>Фиксинг МосБиржи обыкновенных акций ПАО Газпром</t>
  </si>
  <si>
    <t>Фиксинг МосБиржи GAZP</t>
  </si>
  <si>
    <t>FIXGLTR</t>
  </si>
  <si>
    <t>Фиксинг МосБиржи ДР Глобалтранс Инвестмент ПЛС</t>
  </si>
  <si>
    <t>Фиксинг МосБиржи GLTR</t>
  </si>
  <si>
    <t>FIXGMKN</t>
  </si>
  <si>
    <t>Фиксинг МосБиржи обыкновенных акций ПАО ГМК Норильский никель</t>
  </si>
  <si>
    <t>Фиксинг МосБиржи GMKN</t>
  </si>
  <si>
    <t>FIXHYDR</t>
  </si>
  <si>
    <t>Фиксинг МосБиржи обыкновенных акций ПАО РусГидро</t>
  </si>
  <si>
    <t>Фиксинг МосБиржи HYDR</t>
  </si>
  <si>
    <t>FIXIRAO</t>
  </si>
  <si>
    <t>Фиксинг МосБиржи обыкновенных акций ПАО Интер РАО</t>
  </si>
  <si>
    <t>Фиксинг МосБиржи IRAO</t>
  </si>
  <si>
    <t>FIXLKOH</t>
  </si>
  <si>
    <t>Фиксинг МосБиржи обыкновенных акций ПАО ЛУКОЙЛ</t>
  </si>
  <si>
    <t>Фиксинг МосБиржи LKOH</t>
  </si>
  <si>
    <t>FIXMAGN</t>
  </si>
  <si>
    <t>Фиксинг МосБиржи обыкновенных акций ПАО ММК</t>
  </si>
  <si>
    <t>Фиксинг МосБиржи MAGN</t>
  </si>
  <si>
    <t>FIXMGNT</t>
  </si>
  <si>
    <t>Фиксинг МосБиржи обыкновенных акций ПАО Магнит</t>
  </si>
  <si>
    <t>Фиксинг МосБиржи MGNT</t>
  </si>
  <si>
    <t>FIXMOEX</t>
  </si>
  <si>
    <t>Фиксинг МосБиржи обыкновенных акций ПАО Московская Биржа</t>
  </si>
  <si>
    <t>Фиксинг МосБиржи MOEX</t>
  </si>
  <si>
    <t>FIXMTSS</t>
  </si>
  <si>
    <t>Фиксинг МосБиржи обыкновенных акций ПАО МТС</t>
  </si>
  <si>
    <t>Фиксинг МосБиржи MTSS</t>
  </si>
  <si>
    <t>FIXNLMK</t>
  </si>
  <si>
    <t>Фиксинг МосБиржи обыкновенных акций ПАО НЛМК</t>
  </si>
  <si>
    <t>Фиксинг МосБиржи NLMK</t>
  </si>
  <si>
    <t>FIXNVTK</t>
  </si>
  <si>
    <t>Фиксинг МосБиржи обыкновенных акций ПАО НОВАТЭК</t>
  </si>
  <si>
    <t>Фиксинг МосБиржи NVTK</t>
  </si>
  <si>
    <t>FIXOZON</t>
  </si>
  <si>
    <t>Фиксинг МосБиржи ДР Озон Холдингс ПиЭлСи</t>
  </si>
  <si>
    <t>Фиксинг МосБиржи OZON</t>
  </si>
  <si>
    <t>FIXPHOR</t>
  </si>
  <si>
    <t>Фиксинг МосБиржи обыкновенных акций ПАО ФосАгро</t>
  </si>
  <si>
    <t>Фиксинг МосБиржи PHOR</t>
  </si>
  <si>
    <t>FIXPIKK</t>
  </si>
  <si>
    <t>Фиксинг МосБиржи обыкновенных акций ПАО Группа Компаний ПИК</t>
  </si>
  <si>
    <t>Фиксинг МосБиржи PIKK</t>
  </si>
  <si>
    <t>FIXPLZL</t>
  </si>
  <si>
    <t>Фиксинг МосБиржи обыкновенных акций ПАО Полюс</t>
  </si>
  <si>
    <t>Фиксинг МосБиржи PLZL</t>
  </si>
  <si>
    <t>FIXPOLY</t>
  </si>
  <si>
    <t>Фиксинг МосБиржи обыкновенных акций Полиметалл Интернэшнл плс</t>
  </si>
  <si>
    <t>Фиксинг МосБиржи POLY</t>
  </si>
  <si>
    <t>FIXROSN</t>
  </si>
  <si>
    <t>Фиксинг МосБиржи обыкновенных акций ПАО НК Роснефть</t>
  </si>
  <si>
    <t>Фиксинг МосБиржи ROSN</t>
  </si>
  <si>
    <t>FIXRTKM</t>
  </si>
  <si>
    <t>Фиксинг МосБиржи обыкновенных акций ПАО Ростелеком</t>
  </si>
  <si>
    <t>Фиксинг МосБиржи RTKM</t>
  </si>
  <si>
    <t>FIXRUAL</t>
  </si>
  <si>
    <t>Фиксинг МосБиржи обыкновенных акций МКПАО Объединенная компания РУСАЛ</t>
  </si>
  <si>
    <t>Фиксинг МосБиржи RUAL</t>
  </si>
  <si>
    <t>FIXSBER</t>
  </si>
  <si>
    <t>Фиксинг МосБиржи обыкновенных акций ПАО Сбербанк</t>
  </si>
  <si>
    <t>Фиксинг МосБиржи SBER</t>
  </si>
  <si>
    <t>FIXSBERP</t>
  </si>
  <si>
    <t>Фиксинг МосБиржи привилегированных акций ПАО Сбербанк</t>
  </si>
  <si>
    <t>Фиксинг МосБиржи SBERP</t>
  </si>
  <si>
    <t>FIXSGZH</t>
  </si>
  <si>
    <t>Фиксинг МосБиржи обыкновенных акций ПАО ГК Сегежа</t>
  </si>
  <si>
    <t>Фиксинг МосБиржи SGZH</t>
  </si>
  <si>
    <t>FIXSNGS</t>
  </si>
  <si>
    <t>Фиксинг МосБиржи обыкновенных акций ПАО Сургутнефтегаз</t>
  </si>
  <si>
    <t>Фиксинг МосБиржи SNGS</t>
  </si>
  <si>
    <t>FIXSNGSP</t>
  </si>
  <si>
    <t>Фиксинг МосБиржи привилегированных акций ПАО Сургутнефтегаз</t>
  </si>
  <si>
    <t>Фиксинг МосБиржи SNGSP</t>
  </si>
  <si>
    <t>FIXTATN</t>
  </si>
  <si>
    <t>Фиксинг МосБиржи обыкновенных акций ПАО Татнефть им. В.Д. Шашина</t>
  </si>
  <si>
    <t>Фиксинг МосБиржи TATN</t>
  </si>
  <si>
    <t>FIXTATNP</t>
  </si>
  <si>
    <t>Фиксинг МосБиржи привилегированных акций ПАО Татнефть им. В.Д. Шашина</t>
  </si>
  <si>
    <t>Фиксинг МосБиржи TATNP</t>
  </si>
  <si>
    <t>FIXTCSG</t>
  </si>
  <si>
    <t>Фиксинг МосБиржи TCSG</t>
  </si>
  <si>
    <t>FIXTRNFP</t>
  </si>
  <si>
    <t>Фиксинг МосБиржи привилегированных акций ПАО Транснефть</t>
  </si>
  <si>
    <t>Фиксинг МосБиржи TRNFP</t>
  </si>
  <si>
    <t>FIXVKCO</t>
  </si>
  <si>
    <t>Фиксинг МосБиржи VKCO</t>
  </si>
  <si>
    <t>FIXVTBR</t>
  </si>
  <si>
    <t>Фиксинг МосБиржи обыкновенных акций Банк ВТБ (ПАО)</t>
  </si>
  <si>
    <t>Фиксинг МосБиржи VTBR</t>
  </si>
  <si>
    <t>FIXYNDX</t>
  </si>
  <si>
    <t>Фиксинг МосБиржи обыкновенных акций Яндекс Н.В.</t>
  </si>
  <si>
    <t>Фиксинг МосБиржи YNDX</t>
  </si>
  <si>
    <t>Индекс активов пенсионных накоплений - консервативный</t>
  </si>
  <si>
    <t>Индекс активов пенсионных накоплений - сбалансированный</t>
  </si>
  <si>
    <t>Индекс активов пенсионных накоплений - агрессивный</t>
  </si>
  <si>
    <t>Ценовой индекс аффинированного золота по сделкам c аффинированным золотом, заключаемым на Бирже.</t>
  </si>
  <si>
    <t>Композитный ценовой Индекс - показатель, рассчитываемый Биржей на основании данных о стоимости объектов недвижимости, предоставляемых поставщиками данных, и отражающий изменение суммарной стоимости определённой группы Объектов складской недвижимости, включенных в Базу расчета.</t>
  </si>
  <si>
    <t xml:space="preserve">Индекс, отражающий не только изменение суммарной стоимости Объектов складской недвижимости, включенных в Базу расчета, но и результат реинвестирования чистого операционного дохода, полученного от объектов складской недвижимости, включенных в Базу расчета. </t>
  </si>
  <si>
    <t>Индексы Дивидендов МосБиржи</t>
  </si>
  <si>
    <t>Индекс Золота</t>
  </si>
  <si>
    <t>Индекс недвижимости ДомКлик</t>
  </si>
  <si>
    <t>Индекс складской недвижимости</t>
  </si>
  <si>
    <t>Индикаторы денежного рынка</t>
  </si>
  <si>
    <t>CNY</t>
  </si>
  <si>
    <t>Индикатор MOEXREPOEQ рассчитывается в 12:30 на основе сделок РЕПО с облигациями (вкл еврооблигации) в адресном и безадресном режимах с Центральным контрагентом (ЦК) в долларах США</t>
  </si>
  <si>
    <t>Индикатор MOEXREPOEQ рассчитывается в 19:00 на основе сделок РЕПО с облигациями (вкл еврооблигации) в адресном и безадресном режимах с Центральным контрагентом (ЦК) в долларах США</t>
  </si>
  <si>
    <t>Минимальный кредитный рейтинг</t>
  </si>
  <si>
    <t>Максимальный кредитный рейтинг</t>
  </si>
  <si>
    <t>Минимальная дюрация (лет)</t>
  </si>
  <si>
    <t>Максимальная дюрация (лет)</t>
  </si>
  <si>
    <t>Индекс МосБиржи Высокодоходных Облигаций Повышенного Инвестиционного Риска</t>
  </si>
  <si>
    <t>Индекс МосБиржи Высокодоходных Облигаций Повышенного Инвестиционного Риска -  ценовой</t>
  </si>
  <si>
    <t>Индекс МосБиржи Высокодоходных Облигаций Повышенного Инвестиционного Риска - совокупный доход</t>
  </si>
  <si>
    <t>Индексы облигаций</t>
  </si>
  <si>
    <t>RU CB TR A2A</t>
  </si>
  <si>
    <t>Индекс Мосбиржи корпоративных облигаций (&gt; 1 года, рейтинг A-(RU) ≤…≤ AA+(RU)) - совокупный доход</t>
  </si>
  <si>
    <t>Индекс Мосбиржи корпоративных облигаций (&gt; 1 года, рейтинг A-(RU) ≤…≤ AA+(RU))</t>
  </si>
  <si>
    <t>RU CB CP A2A</t>
  </si>
  <si>
    <t>Индекс Мосбиржи корпоративных облигаций (1-3  года, рейтинг A-(RU) ≤…≤ AA+(RU)) - совокупный доход</t>
  </si>
  <si>
    <t>RU CB TR A2A 3Y</t>
  </si>
  <si>
    <t>Индекс Мосбиржи корпоративных облигаций (1-3  года, рейтинг A-(RU) ≤…≤ AA+(RU))</t>
  </si>
  <si>
    <t>RU CB CP A2A 3Y</t>
  </si>
  <si>
    <t>Индекс Мосбиржи корпоративных облигаций (3-5  года, рейтинг A-(RU) ≤…≤ AA+(RU))</t>
  </si>
  <si>
    <t>RU CB TR A2A 5Y</t>
  </si>
  <si>
    <t>Индекс Мосбиржи корпоративных облигаций (3-5  года, рейтинг A-(RU) ≤…≤ AA+(RU)) - совокупный доход</t>
  </si>
  <si>
    <t>RU CB CP A2A 5Y</t>
  </si>
  <si>
    <t>Индекс Мосбиржи корпоративных облигаций (&gt; 1 года, рейтинг AA-(RU) ≤…≤ AAA(RU))</t>
  </si>
  <si>
    <t>Индекс Мосбиржи корпоративных облигаций (&gt; 1 года, рейтинг AA-(RU) ≤…≤ AAA(RU)) - совокупный доход</t>
  </si>
  <si>
    <t>RU CB TR 2A3A</t>
  </si>
  <si>
    <t>Индекс Мосбиржи корпоративных облигаций (1-3  года, рейтинг AA-(RU) ≤…≤ AAA(RU)) - совокупный доход</t>
  </si>
  <si>
    <t>Индекс Мосбиржи корпоративных облигаций (1-3  года, рейтинг AA-(RU) ≤…≤ AAA(RU))</t>
  </si>
  <si>
    <t>Индекс Мосбиржи корпоративных облигаций (3-5  года, рейтинг AA-(RU) ≤…≤ AAA(RU)) - совокупный доход</t>
  </si>
  <si>
    <t>Индекс Мосбиржи корпоративных облигаций (3-5  года, рейтинг AA-(RU) ≤…≤ AAA(RU))</t>
  </si>
  <si>
    <t>RU CB CP 2A3A</t>
  </si>
  <si>
    <t>RU CB TR 2A3A 3Y</t>
  </si>
  <si>
    <t>RU CB CP 2A3A 3Y</t>
  </si>
  <si>
    <t>RU CB TR 2A3A 5Y</t>
  </si>
  <si>
    <t>RU CB CP 2A3A 5Y</t>
  </si>
  <si>
    <t>RU CB TR B2B3B</t>
  </si>
  <si>
    <t>Индекс Мосбиржи корпоративных облигаций (&gt; 0,5 года, рейтинг B-(RU) ≤… ≤ BBB+(RU)) - совокупный доход</t>
  </si>
  <si>
    <t>Индекс Мосбиржи корпоративных облигаций (&gt; 0,5 года, рейтинг B-(RU) ≤… ≤ BBB+(RU))</t>
  </si>
  <si>
    <t>RU CB CP B2B3B</t>
  </si>
  <si>
    <t>BB</t>
  </si>
  <si>
    <t>Индекс Мосбиржи корпоративных облигаций (&gt; 0,5 года, рейтинг B-(RU) ≤… ≤ BB(RU)) - совокупный доход</t>
  </si>
  <si>
    <t>RU CB TR B2B</t>
  </si>
  <si>
    <t>RU CB CP B2B</t>
  </si>
  <si>
    <t>Индекс Мосбиржи корпоративных облигаций (&gt; 0,5 года, рейтинг B-(RU) ≤… ≤ BB(RU))</t>
  </si>
  <si>
    <t>Индекс Мосбиржи корпоративных облигаций (&gt; 0,5 года, рейтинг B+(RU) ≤… ≤ BBB+(RU)) - совокупный доход</t>
  </si>
  <si>
    <t>Индекс Мосбиржи корпоративных облигаций (&gt; 0,5 года, рейтинг B+(RU) ≤… ≤ BBB+(RU))</t>
  </si>
  <si>
    <t>RU CB TR 2B3B</t>
  </si>
  <si>
    <t>RU CB CP 2B3B</t>
  </si>
  <si>
    <t>RU CB HY TR</t>
  </si>
  <si>
    <t>RU CB HY CP</t>
  </si>
  <si>
    <t>RU EU ESG</t>
  </si>
  <si>
    <t>RU CEU</t>
  </si>
  <si>
    <t>Индекс облигаций, выпущенных российскими эмитентами и номинированных в китайских юанях</t>
  </si>
  <si>
    <t>Индекс облигаций, выпущенных российскими эмитентами и номинированных в китайских юанях - совокупный доход</t>
  </si>
  <si>
    <t>RU CNY TR</t>
  </si>
  <si>
    <t>RU MBI TR L1</t>
  </si>
  <si>
    <t>RU MBI CP L1</t>
  </si>
  <si>
    <t>RU MBI TR L3</t>
  </si>
  <si>
    <t>RU MBI CP L3</t>
  </si>
  <si>
    <t>RU CNY CP</t>
  </si>
  <si>
    <t>&gt; 0.25</t>
  </si>
  <si>
    <t>DOM MBS TR</t>
  </si>
  <si>
    <t>DOM MBS CP</t>
  </si>
  <si>
    <t>USD/CNY</t>
  </si>
  <si>
    <t>Курс доллар США/ китайский юань Московской Биржи</t>
  </si>
  <si>
    <t>Курс гонконгский доллар/российский рубль Московской Биржи</t>
  </si>
  <si>
    <t>Курс турецкая лира/российский рубль Московской Биржи</t>
  </si>
  <si>
    <t>Индикативный курс CAD/RUB</t>
  </si>
  <si>
    <t>Составные индексы</t>
  </si>
  <si>
    <t>Индикатор RUSFAR Китайские юани REAL TIME</t>
  </si>
  <si>
    <t>Индекс акций, доступных для размещения пенсионных накоплений</t>
  </si>
  <si>
    <t>Индекс корпоративных и муниципальных облигаций, доступных для размещение пенсионных накоплений</t>
  </si>
  <si>
    <t>Индекс государственных облигаций</t>
  </si>
  <si>
    <t>RUSFAR Index</t>
  </si>
  <si>
    <t>.RUSFARON</t>
  </si>
  <si>
    <t>RUSFAR1W Index</t>
  </si>
  <si>
    <t>.RUSFAR1W</t>
  </si>
  <si>
    <t>RUSFAR2W Index</t>
  </si>
  <si>
    <t>.RUSFAR2W</t>
  </si>
  <si>
    <t>RUSFAR1M Index</t>
  </si>
  <si>
    <t>.RUSFAR1M</t>
  </si>
  <si>
    <t>RUSFAR3M Index</t>
  </si>
  <si>
    <t>.RUSFAR3M</t>
  </si>
  <si>
    <t>USDFIX</t>
  </si>
  <si>
    <t>Фиксинг евро/доллар США Московской Биржи. Индикатор рассчитывается ежедневно в 12:30:00 МСК на основании данных за период 12:15:01 – 12:30:00 МСК</t>
  </si>
  <si>
    <t>Фиксинг евро/российский рубль Московской Биржи. Индикатор рассчитывается ежедневно в 12:30:00 МСК на основании данных за период 12:15:01 – 12:30:00 МСК</t>
  </si>
  <si>
    <t>Фиксинг китайский юань/российский рубль Московской Биржи. Индикатор рассчитывается ежедневно в 12:30:00 МСК на основании данных за период 12:15:01 – 12:30:00 МСК</t>
  </si>
  <si>
    <t>Фиксинг доллар США/китайский юань Московской Биржи. Индикатор рассчитывается ежедневно в 12:30:00 МСК на основании данных за период 12:15:01 – 12:30:00 МСК</t>
  </si>
  <si>
    <t>Фиксинг гонконгский доллар/российский рубль Московской Биржи. Индикатор рассчитывается ежедневно в 12:30:00 МСК на основании данных за период 12:15:01 – 12:30:00 МСК</t>
  </si>
  <si>
    <t>Фиксинг турецкая лира/российский рубль Московской Биржи. Индикатор рассчитывается ежедневно в 12:30:00 МСК на основании данных за период 12:15:01 – 12:30:00 МСК</t>
  </si>
  <si>
    <t>EURUSDFIX</t>
  </si>
  <si>
    <t>EURFIX</t>
  </si>
  <si>
    <t>CNYFIX</t>
  </si>
  <si>
    <t>USDCNYFIX</t>
  </si>
  <si>
    <t>HKDFIX</t>
  </si>
  <si>
    <t>TRYFIX</t>
  </si>
  <si>
    <t>Группа</t>
  </si>
  <si>
    <t>Акции</t>
  </si>
  <si>
    <t>Облигации</t>
  </si>
  <si>
    <t>Фиксинги, ставки, курсы</t>
  </si>
  <si>
    <t>Волатильность</t>
  </si>
  <si>
    <t>Дивиденды</t>
  </si>
  <si>
    <t>Итого</t>
  </si>
  <si>
    <t>Индикатор MOEXREPO рассчитывается в 12:30 на основе сделок РЕПО с облигациями (вкл еврооблигации) в адресном и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t>
  </si>
  <si>
    <t>Индикатор MOEXREPOEQ рассчитывается в 19:00 на основе сделок РЕПО с облигациями (вкл еврооблигации) в адресном и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t>
  </si>
  <si>
    <t>Индикатор MOEXREPOEQ рассчитывается в 12:30 на основе сделок РЕПО с акциями в адресном и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t>
  </si>
  <si>
    <t>Индикатор MOEXREPOEQ рассчитывается в 19:00 на основе сделок РЕПО с акциями в адресном и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t>
  </si>
  <si>
    <t>Индикатор MOEXREPOEQ рассчитывается в 12:30 на основе сделок РЕПО с облигациями (вкл еврооблигации) в адресном и безадресном режимах с Центральным контрагентом (ЦК) , в которых датой исполнения первой части сделки РЕПО является дата заключения сделки, 1-й или 2-й расчетный день после даты заключения сделки, а датой исполнения второй части сделки РЕПО являются 7-й, 8-й или 9-й календарный день после даты заключения сделки РЕПО</t>
  </si>
  <si>
    <t>Индикатор MOEXREPOEQ рассчитывается в 19:00 на основе сделок РЕПО с облигациями (вкл еврооблигации) в адресном и безадресном режимах с Центральным контрагентом (ЦК) , в которых датой исполнения первой части сделки РЕПО является дата заключения сделки, 1-й или 2-й расчетный день после даты заключения сделки, а датой исполнения второй части сделки РЕПО являются 7-й, 8-й или 9-й календарный день после даты заключения сделки РЕПО</t>
  </si>
  <si>
    <t xml:space="preserve">Индикатор MOEXREPOEQ рассчитывается в 12:30 на основе сделок РЕПО с КСУ в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 </t>
  </si>
  <si>
    <t xml:space="preserve">Индикатор MOEXREPOEQ рассчитывается в 19:00 на основе сделок РЕПО с КСУ в безадресном режимах с Центральным контрагентом (ЦК), в которых датой исполнения первой части сделки является дата заключения сделки, а датой исполнения второй части сделки РЕПО является следующий расчетный день после даты заключения сделки </t>
  </si>
  <si>
    <t>Индикатор MOEXREPOEQ рассчитывается в 12:30 на основе сделок РЕПО с КСУ в безадресном режимах с Центральным контрагентом (ЦК), в которых датой исполнения первой части сделки РЕПО является дата заключения сделки, а датой исполнения второй части сделки РЕПО является 7-й календарный день после даты заключения сделки РЕПО</t>
  </si>
  <si>
    <t>Индикатор MOEXREPOEQ рассчитывается в 19:00 на основе сделок РЕПО с КСУ в безадресном режимах с Центральным контрагентом (ЦК), в которых датой исполнения первой части сделки РЕПО является дата заключения сделки, а датой исполнения второй части сделки РЕПО является 7-й календарный день после даты заключения сделки РЕПО</t>
  </si>
  <si>
    <t>Индикатор стоимости обеспеченных денег RUSFAR (Russian Secured Funding Average Rate) рассчитывается на основании сделок и заявок на заключение сделок РЕПО с Центральным контрагентом (ЦК), обеспеченными Клиринговыми сертификатами участия (КСУ)</t>
  </si>
  <si>
    <t>Время расчета</t>
  </si>
  <si>
    <t>10:15-12:30* (каждые 15 минут)</t>
  </si>
  <si>
    <t>В период c 10:00:00 до времени расчета соответствущего индикатора RUSFAR включительно на основании информации о заявках с КСУ облигации и заявках на заключение депозитных договоров, поданных в Безадресных режимах, производится расчет ежесекундных ставок РЕПО 1 неделя</t>
  </si>
  <si>
    <t>В период c 10:00:00 до времени расчета соответствущего индикатора RUSFAR включительно на основании информации о заявках с КСУ облигации и заявках на заключение депозитных договоров, поданных в Безадресных режимах, производится расчет ежесекундных ставок РЕПО 2 недели</t>
  </si>
  <si>
    <t>В период c 10:00:00 до времени расчета соответствущего индикатора RUSFAR включительно на основании информации о заявках с КСУ облигации и заявках на заключение депозитных договоров, поданных в Безадресных режимах, производится расчет ежесекундных ставок РЕПО 1 месяц</t>
  </si>
  <si>
    <t>В период c 10:00:00 до времени расчета соответствущего индикатора RUSFAR включительно на основании информации о заявках с КСУ облигации и заявках на заключение депозитных договоров, поданных в Безадресных режимах, производится расчет ежесекундных ставок РЕПО 3 месяца</t>
  </si>
  <si>
    <t>Индикатор стоимости обеспеченных денег RUSFAR (Russian Secured Funding Average Rate) рассчитывается на основании сделок и заявок на заключение сделок РЕПО с Центральным контрагентом (ЦК), обеспеченными Клиринговыми сертификатами участия (КСУ), в китайских юанях</t>
  </si>
  <si>
    <t xml:space="preserve">Расчет индикатора RUSFAR REAL TIME осуществляется на основании информации о Заявках и сделках, заключенных в Безадресном режиме в течение пятнадцатиминутного периода, предшествующего моменту расчета. </t>
  </si>
  <si>
    <t>Расчет индикатора осуществляется на основании информации о Заявках и сделках, заключенных в Безадресном режиме в течение пятнадцатиминутного периода, предшествующего моменту расчета 1 неделя</t>
  </si>
  <si>
    <t>Расчет индикатора осуществляется на основании информации о Заявках и сделках, заключенных в Безадресном режиме в течение пятнадцатиминутного периода, предшествующего моменту расчета 2 недели</t>
  </si>
  <si>
    <t>Расчет индикатора осуществляется на основании информации о Заявках и сделках, заключенных в Безадресном режиме в течение пятнадцатиминутного периода, предшествующего моменту расчета 1 месяц</t>
  </si>
  <si>
    <t>Расчет индикатора осуществляется на основании информации о Заявках и сделках в китайских юанях, заключенных в Безадресном режиме в течение пятнадцатиминутного периода, предшествующего моменту расчета</t>
  </si>
  <si>
    <t>Индексы облигаций, расчет которых прекращен:</t>
  </si>
  <si>
    <t>Индексы корпоративных облигаций</t>
  </si>
  <si>
    <t>Дата прекращения расчета</t>
  </si>
  <si>
    <t>RU000A105DJ8</t>
  </si>
  <si>
    <t>RU000A105J54</t>
  </si>
  <si>
    <t>Композитные индексы</t>
  </si>
  <si>
    <t>RU000A105DT7</t>
  </si>
  <si>
    <t>RU000A105FE4</t>
  </si>
  <si>
    <t>RU000A105JA4</t>
  </si>
  <si>
    <t>RU000A105HW2</t>
  </si>
  <si>
    <t>RU000A105JB2</t>
  </si>
  <si>
    <t>RU000A105HV4</t>
  </si>
  <si>
    <t>RU000A105DH2</t>
  </si>
  <si>
    <t>RU000A105J47</t>
  </si>
  <si>
    <t>RU000A105DG4</t>
  </si>
  <si>
    <t>RU000A105J39</t>
  </si>
  <si>
    <t>RU000A105DF6</t>
  </si>
  <si>
    <t>RU000A105J21</t>
  </si>
  <si>
    <t>RU000A105DE9</t>
  </si>
  <si>
    <t>RU000A105J13</t>
  </si>
  <si>
    <t>RU000A105JC0</t>
  </si>
  <si>
    <t>RU000A105HX0</t>
  </si>
  <si>
    <t>RU000A105DB5</t>
  </si>
  <si>
    <t>RU000A105HZ5</t>
  </si>
  <si>
    <t>RU000A105J88</t>
  </si>
  <si>
    <t>RU000A105HT8</t>
  </si>
  <si>
    <t>RU000A105DA7</t>
  </si>
  <si>
    <t>RU000A105HY8</t>
  </si>
  <si>
    <t>RU000A105DC3</t>
  </si>
  <si>
    <t>RU000A105J05</t>
  </si>
  <si>
    <t>RU000A105J96</t>
  </si>
  <si>
    <t>RU000A105EL2</t>
  </si>
  <si>
    <t>RU000A105E67</t>
  </si>
  <si>
    <t>RU000A105EA5</t>
  </si>
  <si>
    <t>RU000A105DW1</t>
  </si>
  <si>
    <t>RU000A105E75</t>
  </si>
  <si>
    <t>RU000A105DQ3</t>
  </si>
  <si>
    <t>RU000A105EK4</t>
  </si>
  <si>
    <t>RU000A105E42</t>
  </si>
  <si>
    <t>RU000A105EJ6</t>
  </si>
  <si>
    <t>RU000A105E34</t>
  </si>
  <si>
    <t>RU000A105EH0</t>
  </si>
  <si>
    <t>RU000A105E26</t>
  </si>
  <si>
    <t>RU000A105EF4</t>
  </si>
  <si>
    <t>RU000A105E18</t>
  </si>
  <si>
    <t>RU000A105EC1</t>
  </si>
  <si>
    <t>RU000A105DY7</t>
  </si>
  <si>
    <t>RU000A105EE7</t>
  </si>
  <si>
    <t>RU000A105E00</t>
  </si>
  <si>
    <t>RU000A105E91</t>
  </si>
  <si>
    <t>RU000A105DV3</t>
  </si>
  <si>
    <t>RU000A105EB3</t>
  </si>
  <si>
    <t>RU000A105DX9</t>
  </si>
  <si>
    <t>RU000A105ED9</t>
  </si>
  <si>
    <t>RU000A105DZ4</t>
  </si>
  <si>
    <t>RU000A105E83</t>
  </si>
  <si>
    <t>RU000A105DU5</t>
  </si>
  <si>
    <t>RU000A105FH7</t>
  </si>
  <si>
    <t>RU000A105FG9</t>
  </si>
  <si>
    <t>RU000A105FD6</t>
  </si>
  <si>
    <t>RU000A105FC8</t>
  </si>
  <si>
    <t>RU000A105FA2</t>
  </si>
  <si>
    <t>RU000A1010S1</t>
  </si>
  <si>
    <t>RU000A105HS0</t>
  </si>
  <si>
    <t>RU000A105HR2</t>
  </si>
  <si>
    <t>Фиксинг доллар США/российский рубль Московской Биржи. Индикатор рассчитывается ежедневно в 12:30:00 МСК на основании данных за период 12:15:01 – 12:30:00 МСК</t>
  </si>
  <si>
    <t>Товарные индексы</t>
  </si>
  <si>
    <t>Индекс шрота</t>
  </si>
  <si>
    <t>Индекс сахара ЦФО внебиржевой</t>
  </si>
  <si>
    <t>Ценовой индекс пшеницы рассчитывается на основании предоставленной АО НТБ информации о внебиржевых договорах с поставкой на условиях FOB в портах Черного моря. Значения индекса определяются в долларах США за тонну.</t>
  </si>
  <si>
    <t>Индекс пшеницы FOB регион Черного моря</t>
  </si>
  <si>
    <t>WHFOB</t>
  </si>
  <si>
    <t>BRFOB</t>
  </si>
  <si>
    <t>Индекс ячменя FOB регион Черного моря</t>
  </si>
  <si>
    <t>Ценовой индекс ячменя рассчитывается на основании предоставленной АО НТБ информации о внебиржевых договорах с поставкой на условиях FOB регион Черного моря и Каспия. Значения индекса определяются в долларах США за тонну.</t>
  </si>
  <si>
    <t>Ценовой индекс кукурузы рассчитывается на основании предоставленной АО НТБ информации о внебиржевых договорах с поставкой на условиях FOB регион Черного моря и Каспия. Значения индекса определяются в долларах США за тонну.</t>
  </si>
  <si>
    <t>CRFOB</t>
  </si>
  <si>
    <t>Индекс кукурузы FOB регион Черного моря</t>
  </si>
  <si>
    <t>Внебиржевой экспортный индекс подсолнечного масла АО НТБ</t>
  </si>
  <si>
    <t>Внебиржевой экспортный индекс подсолнечного масла АО НТБ рассчитывается на основании предоставленной АО НТБ информации о внебиржевых договорах с сырым нерафинированным подсолнечным маслом, маслом подсолнечным нерафинированным высший сорт (наливом), маслом подсолнечным нерафинированным первый сорт (наливом), маслом подсолнечным нерафинированным для промышленной переработки. Значения индекса определяются в долларах США за тонну.</t>
  </si>
  <si>
    <t>SOEXP</t>
  </si>
  <si>
    <t>Внебиржевой экспортный индекс подсолнечного шрота АО НТБ рассчитывается на основании предоставленной АО НТБ информации о внебиржевых договорах с подсолнечным шротом. Значения индекса определяются в долларах США за тонну.</t>
  </si>
  <si>
    <t>SMEXP</t>
  </si>
  <si>
    <t>Внебиржевой индекс сахара в ЮФО</t>
  </si>
  <si>
    <t>Внебиржевой индекс сахара в Южном федеральном округе рассчитывается на основании предоставленной АО НТБ информации о внебиржевых договорах с сахаром, по которым поставка производится с территории Южного или Северо-Кавказского федеральных округов Российской Федерации. Значения индекса определяются в рублях РФ за тонну.</t>
  </si>
  <si>
    <t>SUGAROTCSOU</t>
  </si>
  <si>
    <t>Ежедневный внебиржевой индекс сахара в ЦФО рассчитывается на основании предоставленной АО НТБ информации о внебиржевых договорах с сахаром, по которым поставка производится с территории Центрального федерального округа Российской Федерации. Значения индекса определяются в рублях РФ за тонну.</t>
  </si>
  <si>
    <t>SUGAROTCCEN</t>
  </si>
  <si>
    <t>SUGAROTCVOL</t>
  </si>
  <si>
    <t>Ежедневный внебиржевой индекс сахара в ПФО</t>
  </si>
  <si>
    <t>Внебиржевой индекс сахара в Приволжском федеральном округе рассчитывается на основании предоставленной АО НТБ информации о внебиржевых договорах с сахаром, по которым поставка производится с территории Приволжского федерального округа Российской Федерации. Значения индекса определяются в рублях РФ за тонну.</t>
  </si>
  <si>
    <t>Пенсионные индексы</t>
  </si>
  <si>
    <t>Товарные индексы НТБ</t>
  </si>
  <si>
    <t>RU EURAIF</t>
  </si>
  <si>
    <t>Фиксинги и индикативные ставки</t>
  </si>
  <si>
    <t>Товарные индексы МБ</t>
  </si>
  <si>
    <t>Денежный рынок</t>
  </si>
  <si>
    <t>Количество индикаторов</t>
  </si>
  <si>
    <t>RU CBI TR 3Y+</t>
  </si>
  <si>
    <t>RU CBI CP 3Y+</t>
  </si>
  <si>
    <t>Индекс Мосбиржи корпоративных облигаций (&gt; 3 лет, рейтинг ≥ B-)</t>
  </si>
  <si>
    <t>Индикаторы, расчет которых прекращен:</t>
  </si>
  <si>
    <t>Индекс акций, база расчета которого идентична базе расчета Индекса МосБиржи и Индекса РТС, а максимальные веса отдельных эмитентов устанавливаются на уровне, не превышающем величину, установленную Банком России для паевых инвестиционных фондов, с учетом результата реинвестирования дивидендов</t>
  </si>
  <si>
    <t>Индекс акций, база расчета которого идентична базе расчета Индекса МосБиржи и Индекса РТС, а максимальные веса отдельных эмитентов устанавливаются на уровне, не превышающем величину, установленную Банком России для паевых инвестиционных фондов, с учетом результата реинвестирования дивидендов; учитвыется ставка налога для резидентов</t>
  </si>
  <si>
    <t>Индекс акций, база расчета которого идентична базе расчета Индекса МосБиржи и Индекса РТС, а максимальные веса отдельных эмитентов устанавливаются на уровне, не превышающем величину, установленную Банком России для паевых инвестиционных фондов, с учетом результата реинвестирования дивидендов; учитывается ставка налога для нерезидентов</t>
  </si>
  <si>
    <t>Индекс МосБиржи российских облигаций, номинированных в иностранной валюте</t>
  </si>
  <si>
    <t>Опционы на индексы</t>
  </si>
  <si>
    <t>Сделки своп</t>
  </si>
  <si>
    <t>Объекты недвижимости</t>
  </si>
  <si>
    <t>Драгоценные металлы</t>
  </si>
  <si>
    <t>Администратором расчета товарных индексов является АО "Национальная товарная биржа"
ПАО "Московская Биржа" выступает калькулирующим агентом</t>
  </si>
  <si>
    <t>RU000A105FB0</t>
  </si>
  <si>
    <t>Индексы широкого рынка</t>
  </si>
  <si>
    <t>Индексы голубых фишек</t>
  </si>
  <si>
    <t>Валютные фиксинги</t>
  </si>
  <si>
    <t>Индикативные курсы</t>
  </si>
  <si>
    <t>Ежесекундный Курс доллар США/российский рубль Московской Биржи. Используется при расчете фиксингов</t>
  </si>
  <si>
    <t>Ежесекундный Курс евро/доллар США Московской Биржи. Используется при расчете фиксингов</t>
  </si>
  <si>
    <t>Ежесекундный Курс евро/российский рубль Московской Биржи. Используется при расчете фиксингов</t>
  </si>
  <si>
    <t>Ежесекундный Курс китайский юань/российский рубль Московской Биржи. Используется при расчете фиксингов</t>
  </si>
  <si>
    <t>Ежесекундный Курс доллар США/китайский юань Московской Биржи. Используется при расчете фиксингов</t>
  </si>
  <si>
    <t>Ежесекундный Курс гонконгский доллар/российский рубль Московской Биржи. Используется при расчете фиксингов</t>
  </si>
  <si>
    <t>Ежесекундный Курс турецкая лира/российский рубль Московской Биржи. Используется при расчете фиксингов</t>
  </si>
  <si>
    <t>Клиринговый сертификат участия</t>
  </si>
  <si>
    <t>Облигации, акции</t>
  </si>
  <si>
    <t>Пшеница</t>
  </si>
  <si>
    <t>Ячмень</t>
  </si>
  <si>
    <t>Кукуруза</t>
  </si>
  <si>
    <t>Подсолнечное масло</t>
  </si>
  <si>
    <t>Шрот</t>
  </si>
  <si>
    <t xml:space="preserve">Сахар </t>
  </si>
  <si>
    <t xml:space="preserve"> Дивидендные индексы</t>
  </si>
  <si>
    <t>RU000A105JD8</t>
  </si>
  <si>
    <t>RU000A107MX6</t>
  </si>
  <si>
    <t>RU000A107N07</t>
  </si>
  <si>
    <t>RU000A107MZ1</t>
  </si>
  <si>
    <t>RU000A107N15</t>
  </si>
  <si>
    <t>RU000A107N49</t>
  </si>
  <si>
    <t>RU000A107N80</t>
  </si>
  <si>
    <t>RU000A107NA2</t>
  </si>
  <si>
    <t>RU000A107NB0</t>
  </si>
  <si>
    <t>RU000A107NC8</t>
  </si>
  <si>
    <t>RU000A107NE4</t>
  </si>
  <si>
    <t>RU000A107NG9</t>
  </si>
  <si>
    <t>RU000A107NF1</t>
  </si>
  <si>
    <t>RU000A107ND6</t>
  </si>
  <si>
    <t>RU000A107NS4</t>
  </si>
  <si>
    <t>RU000A107N98</t>
  </si>
  <si>
    <t>RU000A107NU0</t>
  </si>
  <si>
    <t>RU000A107NH7</t>
  </si>
  <si>
    <t>RU000A107NX4</t>
  </si>
  <si>
    <t>RU000A107NL9</t>
  </si>
  <si>
    <t>RU000A107NP0</t>
  </si>
  <si>
    <t>RU000A107MY4</t>
  </si>
  <si>
    <t>RU000A107NQ8</t>
  </si>
  <si>
    <t>RU000A107N23</t>
  </si>
  <si>
    <t>RU000A107NT2</t>
  </si>
  <si>
    <t>RU000A107N31</t>
  </si>
  <si>
    <t>RU000A107NW6</t>
  </si>
  <si>
    <t>RU000A107NN5</t>
  </si>
  <si>
    <t>RU000A107NV8</t>
  </si>
  <si>
    <t>RU000A107NM7</t>
  </si>
  <si>
    <t>RU000A107NR6</t>
  </si>
  <si>
    <t>RU000A107N72</t>
  </si>
  <si>
    <t>RU000A107NZ9</t>
  </si>
  <si>
    <t>RU000A107P05</t>
  </si>
  <si>
    <t>RU000A107LP4</t>
  </si>
  <si>
    <t>RU000A107LR0</t>
  </si>
  <si>
    <t>RU000A107LQ2</t>
  </si>
  <si>
    <t>RU000A107Q46</t>
  </si>
  <si>
    <t>RU000A107PX9</t>
  </si>
  <si>
    <t>RU000A107LS8</t>
  </si>
  <si>
    <t>RU000A107MN7</t>
  </si>
  <si>
    <t>RU000A107MV0</t>
  </si>
  <si>
    <t>RU000A107MS6</t>
  </si>
  <si>
    <t>RU000A107MR8</t>
  </si>
  <si>
    <t>RU000A107MU2</t>
  </si>
  <si>
    <t>RU000A107MW8</t>
  </si>
  <si>
    <t>Индикатор RUSFAR REAL TIME 3 месяца</t>
  </si>
  <si>
    <t>Расчет индикатора осуществляется на основании информации о Заявках и сделках, заключенных в Безадресном режиме в течение пятнадцатиминутного периода, предшествующего моменту расчета 3 месяца</t>
  </si>
  <si>
    <t>RUGBITR7Y+</t>
  </si>
  <si>
    <t>RUGBICP7Y+</t>
  </si>
  <si>
    <t>RU GBI TR 7+</t>
  </si>
  <si>
    <t>RU GBI CP 7+</t>
  </si>
  <si>
    <t>Индекс МосБиржи государственных облигаций (&gt; 7 лет) — совокупный доход</t>
  </si>
  <si>
    <t>Индекс МосБиржи государственных облигаций (&gt; 7 лет)</t>
  </si>
  <si>
    <t>RUFLGBITR</t>
  </si>
  <si>
    <t>RUFLGBICP</t>
  </si>
  <si>
    <t>RU FL GBI TR</t>
  </si>
  <si>
    <t>RU FL GBI CP</t>
  </si>
  <si>
    <t>Индекс МосБиржи ОФЗ-ПК — совокупный доход</t>
  </si>
  <si>
    <t>Индекс МосБиржи ОФЗ-ПК — ценовой</t>
  </si>
  <si>
    <t>RUESGTR</t>
  </si>
  <si>
    <t>RUESGCP</t>
  </si>
  <si>
    <t>RU ESG TR</t>
  </si>
  <si>
    <t>RU ESG CP</t>
  </si>
  <si>
    <t>Индекс облигаций Сектора устойчивого развития - совокупный доход</t>
  </si>
  <si>
    <t>Индекс облигаций Сектора устойчивого развития - ценовой</t>
  </si>
  <si>
    <t>RUFLBITR</t>
  </si>
  <si>
    <t>Индекс облигаций c переменным купоном - совокупный доход</t>
  </si>
  <si>
    <t>&gt; 1</t>
  </si>
  <si>
    <t>RUFLBICP</t>
  </si>
  <si>
    <t>RU FL BI TR</t>
  </si>
  <si>
    <t>RU FL BI CP</t>
  </si>
  <si>
    <t>Индекс облигаций c переменным купоном - ценовой</t>
  </si>
  <si>
    <t>RURPLTR</t>
  </si>
  <si>
    <t>RU RPL TR</t>
  </si>
  <si>
    <t>RU RPL CP</t>
  </si>
  <si>
    <t>RURPLRUBTR</t>
  </si>
  <si>
    <t>RURPLCP</t>
  </si>
  <si>
    <t>RU RPL RUB TR</t>
  </si>
  <si>
    <t>RU RPL RUB CP</t>
  </si>
  <si>
    <t>RURPLRUBCP</t>
  </si>
  <si>
    <t>BYNFIXME</t>
  </si>
  <si>
    <t>USDKZTFIXME</t>
  </si>
  <si>
    <t>Фиксинг белорусский рубль/российский рубль Московской Биржи</t>
  </si>
  <si>
    <t>Фиксинг доллар США/казахстанский тенге Московской Биржи</t>
  </si>
  <si>
    <t>Фиксинг белорусский рубль/российский рубль  Московской Биржи. Индикатор рассчитывается ежедневно в 12:30:00 МСК на основании данных за период 12:15:01 – 12:30:00 МСК</t>
  </si>
  <si>
    <t>Фиксинг доллар США/казахстанский тенге Московской Биржи. Индикатор рассчитывается ежедневно в 12:30:00 МСК на основании данных за период 12:15:01 – 12:30:00 МСК</t>
  </si>
  <si>
    <t>BYN/RUB</t>
  </si>
  <si>
    <t>USD/KZT</t>
  </si>
  <si>
    <t>Фиксинг МосБиржи BSPB</t>
  </si>
  <si>
    <t>Фиксинг МосБиржи обыкновенных акций ПАО "Банк "Санкт-Петербург"</t>
  </si>
  <si>
    <t>Индекс бриллиантов</t>
  </si>
  <si>
    <t>Бриллианты</t>
  </si>
  <si>
    <t>MDIAMD</t>
  </si>
  <si>
    <t>MDIAMR</t>
  </si>
  <si>
    <t>MDIAMD2</t>
  </si>
  <si>
    <t>MDIAMR2</t>
  </si>
  <si>
    <t>Индекс МосБиржи бриллиантового набора</t>
  </si>
  <si>
    <t>Индекс МосБиржи бриллиантового набора в рублях</t>
  </si>
  <si>
    <t>Индекс МосБиржи инвестиционных бриллиантов</t>
  </si>
  <si>
    <t>Индекс МосБиржи инвестиционных бриллиантов в рублях</t>
  </si>
  <si>
    <t>Индекс МосБиржи бриллиантового набора  - индекс, рассчитываемый Биржей на основании данных о ценах бриллиантов в долларах США массой от 0,30 карат до 1,99 карат, цвета от D до O, качества от IF до I3, круглой и фантазийной формы огранки.</t>
  </si>
  <si>
    <t>Индекс МосБиржи бриллиантового набора в рублях - индекс, рассчитываемый Биржей на основании данных о ценах бриллиантов в российских рублях массой от 0,30 карат до 1,99 карат, цвета от D до O, качества от IF до I3, круглой и фантазийной формы огранки.</t>
  </si>
  <si>
    <t>Индекс МосБиржи инвестиционных бриллиантов - индекс, рассчитываемый биржей на основании данных о ценах бриллиантов в долларах США массой от 2,00 карат до 9,99 карат, цвета от D до H, качества от VVS1 до VS2, круглой и фантазийной формы огранки.</t>
  </si>
  <si>
    <t>Индекс МосБиржи инвестиционных бриллиантов в рублях - индекс, рассчитываемый Биржей на основании данных о ценах бриллиантов в росс. рублях массой от 2,00 карат до 9,99 карат, цвета от D до H, качества от VVS1 до VS2, круглой и фантазийной формы огранки.</t>
  </si>
  <si>
    <t>FIXPOSI</t>
  </si>
  <si>
    <t>FIXQIWI</t>
  </si>
  <si>
    <t>FIXSELG</t>
  </si>
  <si>
    <t>FIXUPRO</t>
  </si>
  <si>
    <t>FIXFLOT</t>
  </si>
  <si>
    <t>FIXMSNG</t>
  </si>
  <si>
    <t>FIXMTLR</t>
  </si>
  <si>
    <t>FIXMTLRP</t>
  </si>
  <si>
    <t>FIXSMLT</t>
  </si>
  <si>
    <t>FIXBSPB</t>
  </si>
  <si>
    <t>Фиксинг МосБиржи POSI</t>
  </si>
  <si>
    <t>Фиксинг МосБиржи QIWI</t>
  </si>
  <si>
    <t>Фиксинг МосБиржи SELG</t>
  </si>
  <si>
    <t>Фиксинг МосБиржи UPRO</t>
  </si>
  <si>
    <t>Фиксинг МосБиржи FLOT</t>
  </si>
  <si>
    <t>Фиксинг МосБиржи MSNG</t>
  </si>
  <si>
    <t>Фиксинг МосБиржи MTLR</t>
  </si>
  <si>
    <t>Фиксинг МосБиржи MTLRP</t>
  </si>
  <si>
    <t>Фиксинг МосБиржи SMLT</t>
  </si>
  <si>
    <t xml:space="preserve">Фиксинг МосБиржи обыкновенных акций МКПАО ТКС Холдинг </t>
  </si>
  <si>
    <t>Фиксинг МосБиржи обыкновенных акций МКПАО ВК</t>
  </si>
  <si>
    <t>Фиксинг МосБиржи обыкновенных акций ПАО Группа Позитив</t>
  </si>
  <si>
    <t>Фиксинг МосБиржи ДР QIWI PLC</t>
  </si>
  <si>
    <t>Фиксинг МосБиржи обыкновенных акций ПАО Селигдар</t>
  </si>
  <si>
    <t>Фиксинг МосБиржи обыкновенных акций ПАО Юнипро</t>
  </si>
  <si>
    <t>Фиксинг МосБиржи обыкновенных акций ПАО Совкомфлот</t>
  </si>
  <si>
    <t>Фиксинг МосБиржи обыкновенных акций ПАО Мосэнерго</t>
  </si>
  <si>
    <t>Фиксинг МосБиржи обыкновенных акций ПАО Мечел</t>
  </si>
  <si>
    <t>Фиксинг МосБиржи привилегированных акций ПАО Мечел</t>
  </si>
  <si>
    <t>Фиксинг МосБиржи обыкновенных акций ПАО ГК Самолет</t>
  </si>
  <si>
    <t>RU000A108256</t>
  </si>
  <si>
    <t>RU000A108249</t>
  </si>
  <si>
    <t>RU000A108231</t>
  </si>
  <si>
    <t>RU000A108223</t>
  </si>
  <si>
    <t>RU000A105J70     </t>
  </si>
  <si>
    <t>RU000A105J62</t>
  </si>
  <si>
    <t>RU000A1081Y0</t>
  </si>
  <si>
    <t>RU000A1081X2</t>
  </si>
  <si>
    <t>RU000A108215</t>
  </si>
  <si>
    <t>RU000A1081Z7</t>
  </si>
  <si>
    <t>RU000A108298</t>
  </si>
  <si>
    <t>RU000A108264</t>
  </si>
  <si>
    <t>RU000A108280</t>
  </si>
  <si>
    <t>RU000A108272</t>
  </si>
  <si>
    <t>RU000A1082A8</t>
  </si>
  <si>
    <t>RU000A1082B6</t>
  </si>
  <si>
    <t>MIPO</t>
  </si>
  <si>
    <t>Индекс МосБиржи IPO</t>
  </si>
  <si>
    <t>Индекс, в Базу расчета которого входят Акции, Эмитенты которых осуществили первичное размещение на Бирже или листинг своих акций на Бирже не ранее двух лет до Даты формирования Базы расчета</t>
  </si>
  <si>
    <t>MIPOTR</t>
  </si>
  <si>
    <t>Индекс МосБиржи IPO полной доходности</t>
  </si>
  <si>
    <t>Bндекс полной доходности, в базу расчета которого входят акции, эмитенты которых осуществили первичное размещение на Бирже или листинг своих акций на Бирже не ранее двух лет до даты формирования базы расчета
Подробнее на Московской бирже</t>
  </si>
  <si>
    <t>FIXLEAS</t>
  </si>
  <si>
    <t>Фиксинг МосБиржи LEAS</t>
  </si>
  <si>
    <t>Фиксинг МосБиржи обыкновенных акций ПАО "ЛК "Европлан"</t>
  </si>
  <si>
    <t>RU000A108NY0</t>
  </si>
  <si>
    <t>RU000A108NZ7</t>
  </si>
  <si>
    <t>RU000A108NU8</t>
  </si>
  <si>
    <t>RU000A108NV6</t>
  </si>
  <si>
    <t>RU000A108NW4</t>
  </si>
  <si>
    <t>RU000A108NX2</t>
  </si>
  <si>
    <t xml:space="preserve">Индексы облигаций Сектора устойчивого развития </t>
  </si>
  <si>
    <t>Индексы облигаций c переменным купоном</t>
  </si>
  <si>
    <t>Индекс замещающих облигаций  - совокупный доход (валюта расчета - USD)</t>
  </si>
  <si>
    <t>Индекс замещающих облигаций - ценовой (валюта расчета - USD)</t>
  </si>
  <si>
    <t>Индекс замещающих облигаций- совокупный доход (валюта расчета - RUB)</t>
  </si>
  <si>
    <t>Индекс замещающих облигаций - ценовой (валюта расчета - RUB)</t>
  </si>
  <si>
    <t>Индекс замещающих облигаций</t>
  </si>
  <si>
    <t>RU000A107QV1</t>
  </si>
  <si>
    <t>RU000A107QU3</t>
  </si>
  <si>
    <t>RU000A107QW9</t>
  </si>
  <si>
    <t>RU000A107QS7</t>
  </si>
  <si>
    <t>RU000A107QN8</t>
  </si>
  <si>
    <t>Индексы корпоративных облигаций (сегментация по дюрациии и кредитному качеству)</t>
  </si>
  <si>
    <t>Индексы субфедеральных и муниципальных облигаций (сегментация по дюрациии и кредитному качеству)</t>
  </si>
  <si>
    <t xml:space="preserve">Индекс МосБиржи облигаций повышенной доходности </t>
  </si>
  <si>
    <t>RUFLCBTR</t>
  </si>
  <si>
    <t>RUFLCBCP</t>
  </si>
  <si>
    <t>RUCBKEYTR</t>
  </si>
  <si>
    <t>RUCBKEYCP</t>
  </si>
  <si>
    <t>RUCBRNTR</t>
  </si>
  <si>
    <t>RUCBRNCP</t>
  </si>
  <si>
    <t>RU FL CB TR</t>
  </si>
  <si>
    <t>RU FL CB CP</t>
  </si>
  <si>
    <t>RU CB KEY TR</t>
  </si>
  <si>
    <t>RU CB KEY CP</t>
  </si>
  <si>
    <t>RU CB RN TR</t>
  </si>
  <si>
    <t>RU CB RN CP</t>
  </si>
  <si>
    <t>Индекс российских корпоративных облигаций с переменным купоном, совокупный доход</t>
  </si>
  <si>
    <t>Индекс российских корпоративных облигаций с переменным купоном, ценовой</t>
  </si>
  <si>
    <t xml:space="preserve">Индекс МосБиржи российских корпоративных еврооблигаций РСХБ – РСПП – Вектор устойчивого развития </t>
  </si>
  <si>
    <t>Индекс МосБиржи корпоративных российских еврооблигаций в долларах</t>
  </si>
  <si>
    <t>RUGBITR5Y7Y</t>
  </si>
  <si>
    <t>RUGBICP5Y7Y</t>
  </si>
  <si>
    <t>RU GBI TR 5Y 7Y</t>
  </si>
  <si>
    <t>RU GBI CP 5Y 7Y</t>
  </si>
  <si>
    <t>Индекс российских государственных облигаций с постоянным купоном с дюрацией от 5 до 7 лет, совокупный доход</t>
  </si>
  <si>
    <t>Индекс российских государственных облигаций с постоянным купоном с дюрацией от 5 до 7 лет, ценовой</t>
  </si>
  <si>
    <t>RU000A109GA2</t>
  </si>
  <si>
    <t>RU000A109G95</t>
  </si>
  <si>
    <t>RU000A109GG9</t>
  </si>
  <si>
    <t>RU000A109GF1</t>
  </si>
  <si>
    <t>RU000A109GE4</t>
  </si>
  <si>
    <t>RU000A109GD6</t>
  </si>
  <si>
    <t>RU000A109GC8</t>
  </si>
  <si>
    <t>RU000A109GB0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</si>
</sst>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19]mmmm\ yyyy;@"/>
  </numFmts>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color theme="1"/>
      <name val="Tahoma"/>
      <family val="2"/>
      <charset val="204"/>
    </font>
    <font>
      <sz val="10"/>
      <color rgb="FF333333"/>
      <name val="Tahoma"/>
      <family val="2"/>
      <charset val="204"/>
    </font>
    <font>
      <sz val="10"/>
      <name val="Tahoma"/>
      <family val="2"/>
      <charset val="204"/>
    </font>
    <font>
      <sz val="10"/>
      <color rgb="FF000000"/>
      <name val="Tahoma"/>
      <family val="2"/>
      <charset val="204"/>
    </font>
    <font>
      <sz val="11"/>
      <color theme="1"/>
      <name val="Arial"/>
      <family val="2"/>
      <charset val="204"/>
    </font>
    <font>
      <sz val="10"/>
      <color theme="1"/>
      <name val="Arial"/>
      <family val="2"/>
      <charset val="204"/>
    </font>
    <font>
      <sz val="10"/>
      <color rgb="FF333333"/>
      <name val="Arial"/>
      <family val="2"/>
      <charset val="204"/>
    </font>
    <font>
      <sz val="10"/>
      <name val="Arial"/>
      <family val="2"/>
      <charset val="204"/>
    </font>
    <font>
      <sz val="10"/>
      <color rgb="FF262626"/>
      <name val="Arial"/>
      <family val="2"/>
      <charset val="204"/>
    </font>
    <font>
      <b/>
      <sz val="10"/>
      <color theme="0"/>
      <name val="Arial"/>
      <family val="2"/>
      <charset val="204"/>
    </font>
    <font>
      <sz val="10"/>
      <color rgb="FF000000"/>
      <name val="Arial"/>
      <family val="2"/>
      <charset val="204"/>
    </font>
    <font>
      <sz val="9"/>
      <color theme="1"/>
      <name val="Tahoma"/>
      <family val="2"/>
      <charset val="204"/>
    </font>
    <font>
      <sz val="9"/>
      <color theme="1"/>
      <name val="Arial"/>
      <family val="2"/>
      <charset val="204"/>
    </font>
    <font>
      <sz val="10"/>
      <color rgb="FFFF0000"/>
      <name val="Tahoma"/>
      <family val="2"/>
      <charset val="204"/>
    </font>
    <font>
      <b/>
      <sz val="11"/>
      <color theme="0"/>
      <name val="Arial"/>
      <family val="2"/>
      <charset val="204"/>
    </font>
    <font>
      <sz val="11"/>
      <color rgb="FF262626"/>
      <name val="Arial"/>
      <family val="2"/>
      <charset val="204"/>
    </font>
    <font>
      <b/>
      <sz val="10"/>
      <color rgb="FF000000"/>
      <name val="Arial"/>
      <family val="2"/>
      <charset val="204"/>
    </font>
    <font>
      <sz val="11"/>
      <name val="Arial"/>
      <family val="2"/>
      <charset val="204"/>
    </font>
    <font>
      <sz val="9"/>
      <color rgb="FF000000"/>
      <name val="Arial"/>
      <family val="2"/>
      <charset val="204"/>
    </font>
    <font>
      <u/>
      <sz val="11"/>
      <color theme="10"/>
      <name val="Calibri"/>
      <family val="2"/>
      <scheme val="minor"/>
    </font>
    <font>
      <sz val="11"/>
      <color theme="2" tint="-0.749992370372631"/>
      <name val="Arial"/>
      <family val="2"/>
      <charset val="204"/>
    </font>
    <font>
      <b/>
      <sz val="10"/>
      <color theme="2" tint="-0.749992370372631"/>
      <name val="Arial"/>
      <family val="2"/>
      <charset val="204"/>
    </font>
    <font>
      <u/>
      <sz val="11"/>
      <color theme="2" tint="-0.749992370372631"/>
      <name val="Arial"/>
      <family val="2"/>
      <charset val="204"/>
    </font>
    <font>
      <b/>
      <sz val="11"/>
      <color rgb="FFFF0000"/>
      <name val="Arial"/>
      <family val="2"/>
      <charset val="204"/>
    </font>
    <font>
      <b/>
      <sz val="12"/>
      <color theme="1"/>
      <name val="Arial"/>
      <family val="2"/>
      <charset val="204"/>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theme="2" tint="-0.499984740745262"/>
      </bottom>
      <diagonal/>
    </border>
    <border>
      <left/>
      <right style="thin">
        <color indexed="64"/>
      </right>
      <top style="thin">
        <color indexed="64"/>
      </top>
      <bottom style="medium">
        <color theme="2" tint="-0.499984740745262"/>
      </bottom>
      <diagonal/>
    </border>
    <border>
      <left style="thin">
        <color indexed="64"/>
      </left>
      <right/>
      <top style="medium">
        <color theme="2" tint="-0.499984740745262"/>
      </top>
      <bottom/>
      <diagonal/>
    </border>
    <border>
      <left/>
      <right/>
      <top style="medium">
        <color theme="2" tint="-0.499984740745262"/>
      </top>
      <bottom/>
      <diagonal/>
    </border>
    <border>
      <left/>
      <right style="thin">
        <color indexed="64"/>
      </right>
      <top style="medium">
        <color theme="2" tint="-0.499984740745262"/>
      </top>
      <bottom/>
      <diagonal/>
    </border>
  </borders>
  <cellStyleXfs count="4">
    <xf numFmtId="0" fontId="0" fillId="0" borderId="0"/>
    <xf numFmtId="0" fontId="2" fillId="0" borderId="0"/>
    <xf numFmtId="0" fontId="14" fillId="0" borderId="0"/>
    <xf numFmtId="0" fontId="22" fillId="0" borderId="0" applyNumberFormat="0" applyFill="0" applyBorder="0" applyAlignment="0" applyProtection="0"/>
  </cellStyleXfs>
  <cellXfs count="330">
    <xf numFmtId="0" fontId="0" fillId="0" borderId="0" xfId="0"/>
    <xf numFmtId="0" fontId="7" fillId="0" borderId="0" xfId="0" applyFont="1"/>
    <xf numFmtId="14" fontId="0" fillId="0" borderId="0" xfId="0" applyNumberFormat="1"/>
    <xf numFmtId="0" fontId="8" fillId="0" borderId="0" xfId="2" applyFont="1"/>
    <xf numFmtId="0" fontId="16" fillId="3" borderId="0" xfId="0" applyFont="1" applyFill="1" applyAlignment="1">
      <alignment vertical="center"/>
    </xf>
    <xf numFmtId="0" fontId="16" fillId="3" borderId="0" xfId="0" applyFont="1" applyFill="1" applyAlignment="1">
      <alignment horizontal="center" vertical="center"/>
    </xf>
    <xf numFmtId="0" fontId="0" fillId="0" borderId="0" xfId="0" applyAlignment="1">
      <alignment vertical="center" wrapText="1"/>
    </xf>
    <xf numFmtId="0" fontId="3" fillId="0" borderId="0" xfId="0" applyFont="1" applyAlignment="1">
      <alignment horizontal="left" vertical="center" wrapText="1" indent="1"/>
    </xf>
    <xf numFmtId="0" fontId="15" fillId="0" borderId="0" xfId="0" applyFont="1" applyAlignment="1">
      <alignment horizontal="center" vertical="center" wrapText="1"/>
    </xf>
    <xf numFmtId="0" fontId="15" fillId="0" borderId="0" xfId="0" applyFont="1" applyAlignment="1">
      <alignment vertical="center" wrapText="1"/>
    </xf>
    <xf numFmtId="0" fontId="3" fillId="0" borderId="0" xfId="0" applyFont="1" applyAlignment="1">
      <alignment vertical="center" wrapText="1"/>
    </xf>
    <xf numFmtId="0" fontId="23" fillId="0" borderId="0" xfId="0" applyFont="1"/>
    <xf numFmtId="0" fontId="0" fillId="0" borderId="0" xfId="0" applyAlignment="1">
      <alignment horizontal="center"/>
    </xf>
    <xf numFmtId="0" fontId="12" fillId="2" borderId="0"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xf>
    <xf numFmtId="0" fontId="3" fillId="0" borderId="0" xfId="0" applyFont="1" applyBorder="1" applyAlignment="1">
      <alignment horizontal="left" vertical="center" wrapText="1"/>
    </xf>
    <xf numFmtId="0" fontId="9" fillId="0" borderId="0" xfId="0" applyFont="1" applyBorder="1" applyAlignment="1">
      <alignment horizontal="center" vertical="center"/>
    </xf>
    <xf numFmtId="0" fontId="6" fillId="0" borderId="0" xfId="0" applyFont="1" applyBorder="1" applyAlignment="1">
      <alignment horizontal="left" vertical="center" wrapText="1"/>
    </xf>
    <xf numFmtId="4" fontId="3"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xf numFmtId="0" fontId="13" fillId="0" borderId="0" xfId="0" applyFont="1" applyBorder="1" applyAlignment="1">
      <alignment vertical="center" wrapText="1"/>
    </xf>
    <xf numFmtId="4" fontId="8" fillId="0" borderId="0" xfId="0" applyNumberFormat="1" applyFont="1" applyBorder="1" applyAlignment="1">
      <alignment horizontal="center" vertical="center" wrapText="1"/>
    </xf>
    <xf numFmtId="0" fontId="13" fillId="0" borderId="0" xfId="0" applyFont="1" applyBorder="1" applyAlignment="1">
      <alignment horizontal="left" vertic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xf>
    <xf numFmtId="0" fontId="0" fillId="0" borderId="0" xfId="0" applyBorder="1"/>
    <xf numFmtId="0" fontId="0" fillId="0" borderId="0" xfId="0" applyBorder="1" applyAlignment="1">
      <alignment horizontal="center"/>
    </xf>
    <xf numFmtId="0" fontId="16" fillId="0" borderId="0" xfId="0" applyFont="1" applyBorder="1" applyAlignment="1">
      <alignment horizontal="left" vertical="center" wrapText="1"/>
    </xf>
    <xf numFmtId="14" fontId="3" fillId="0" borderId="0" xfId="0" applyNumberFormat="1" applyFont="1" applyBorder="1" applyAlignment="1">
      <alignment horizontal="left" vertical="center" wrapText="1"/>
    </xf>
    <xf numFmtId="0" fontId="6" fillId="0" borderId="0" xfId="0" quotePrefix="1" applyFont="1" applyBorder="1" applyAlignment="1">
      <alignment horizontal="left" vertical="center" wrapText="1"/>
    </xf>
    <xf numFmtId="14" fontId="3" fillId="0" borderId="0" xfId="0" quotePrefix="1" applyNumberFormat="1" applyFont="1" applyBorder="1" applyAlignment="1">
      <alignment horizontal="left" vertical="center" wrapText="1"/>
    </xf>
    <xf numFmtId="0" fontId="3" fillId="0" borderId="0" xfId="0" quotePrefix="1" applyFont="1" applyBorder="1" applyAlignment="1">
      <alignment horizontal="left" vertical="center" wrapText="1"/>
    </xf>
    <xf numFmtId="0" fontId="3" fillId="0" borderId="0" xfId="0" applyFont="1" applyBorder="1" applyAlignment="1">
      <alignment horizontal="left" vertical="center" wrapText="1" indent="1"/>
    </xf>
    <xf numFmtId="0" fontId="7" fillId="0" borderId="0" xfId="0" applyFont="1" applyBorder="1" applyAlignment="1">
      <alignment vertical="center" wrapText="1"/>
    </xf>
    <xf numFmtId="0" fontId="0" fillId="0" borderId="0" xfId="0" applyBorder="1" applyAlignment="1">
      <alignment horizontal="left" vertical="center"/>
    </xf>
    <xf numFmtId="0" fontId="1" fillId="0" borderId="0" xfId="0" applyFont="1" applyBorder="1" applyAlignment="1">
      <alignment horizontal="left" vertical="center" wrapText="1"/>
    </xf>
    <xf numFmtId="14" fontId="18" fillId="0" borderId="0" xfId="0" applyNumberFormat="1" applyFont="1" applyBorder="1" applyAlignment="1">
      <alignment horizontal="center" vertical="center" wrapText="1"/>
    </xf>
    <xf numFmtId="0" fontId="8" fillId="0" borderId="0" xfId="0" applyFont="1" applyBorder="1" applyAlignment="1">
      <alignment vertical="center" wrapText="1"/>
    </xf>
    <xf numFmtId="0" fontId="8" fillId="0" borderId="0" xfId="0" quotePrefix="1" applyFont="1" applyBorder="1" applyAlignment="1">
      <alignment horizontal="left" vertical="center" wrapText="1"/>
    </xf>
    <xf numFmtId="14" fontId="8" fillId="0" borderId="0" xfId="0" applyNumberFormat="1" applyFont="1" applyBorder="1" applyAlignment="1">
      <alignment horizontal="left" vertical="center" wrapText="1"/>
    </xf>
    <xf numFmtId="20" fontId="8" fillId="0" borderId="0" xfId="0" applyNumberFormat="1" applyFont="1" applyBorder="1" applyAlignment="1">
      <alignment horizontal="left" vertical="center"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0" borderId="0" xfId="0" applyFont="1" applyFill="1" applyBorder="1" applyAlignment="1">
      <alignment horizontal="center" vertical="center" wrapText="1"/>
    </xf>
    <xf numFmtId="0" fontId="25" fillId="0" borderId="7" xfId="3" applyFont="1" applyBorder="1" applyAlignment="1">
      <alignment horizontal="left" vertical="center" wrapText="1"/>
    </xf>
    <xf numFmtId="0" fontId="21" fillId="0" borderId="8" xfId="0" applyFont="1" applyBorder="1" applyAlignment="1">
      <alignment horizontal="right" vertical="center" wrapText="1"/>
    </xf>
    <xf numFmtId="0" fontId="25" fillId="0" borderId="7" xfId="3" applyFont="1" applyFill="1" applyBorder="1" applyAlignment="1">
      <alignment horizontal="left" vertical="center" wrapText="1"/>
    </xf>
    <xf numFmtId="0" fontId="24" fillId="0" borderId="9" xfId="0" applyFont="1" applyBorder="1" applyAlignment="1">
      <alignment horizontal="left" vertical="center" wrapText="1"/>
    </xf>
    <xf numFmtId="0" fontId="19" fillId="0" borderId="10" xfId="0" applyFont="1" applyBorder="1" applyAlignment="1">
      <alignment horizontal="righ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14" fontId="8" fillId="0" borderId="8" xfId="0" applyNumberFormat="1" applyFont="1" applyBorder="1" applyAlignment="1">
      <alignment horizontal="center" vertical="center"/>
    </xf>
    <xf numFmtId="14" fontId="11" fillId="0" borderId="8" xfId="0" applyNumberFormat="1" applyFont="1" applyBorder="1" applyAlignment="1">
      <alignment horizontal="center" vertical="center"/>
    </xf>
    <xf numFmtId="0" fontId="3"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xf>
    <xf numFmtId="14" fontId="8" fillId="0" borderId="10" xfId="0" applyNumberFormat="1" applyFont="1" applyBorder="1" applyAlignment="1">
      <alignment horizontal="center" vertical="center"/>
    </xf>
    <xf numFmtId="0" fontId="10"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11" xfId="0" applyFont="1" applyBorder="1" applyAlignment="1">
      <alignment horizontal="center" vertical="center"/>
    </xf>
    <xf numFmtId="14" fontId="8" fillId="0" borderId="6"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11" xfId="0" applyFont="1" applyBorder="1" applyAlignment="1">
      <alignment horizontal="left" vertical="center" wrapText="1"/>
    </xf>
    <xf numFmtId="0" fontId="9" fillId="0" borderId="12" xfId="0" applyFont="1" applyBorder="1" applyAlignment="1">
      <alignment horizontal="center" vertical="center"/>
    </xf>
    <xf numFmtId="0" fontId="11" fillId="0" borderId="11" xfId="0" applyFont="1" applyBorder="1" applyAlignment="1">
      <alignment horizontal="left" vertical="center" wrapText="1"/>
    </xf>
    <xf numFmtId="14" fontId="11" fillId="0" borderId="6" xfId="0" applyNumberFormat="1" applyFont="1" applyBorder="1" applyAlignment="1">
      <alignment horizontal="center" vertical="center"/>
    </xf>
    <xf numFmtId="14" fontId="11" fillId="0" borderId="10" xfId="0" applyNumberFormat="1" applyFont="1" applyBorder="1" applyAlignment="1">
      <alignment horizontal="center" vertical="center"/>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0" fillId="0" borderId="11" xfId="0" applyBorder="1" applyAlignment="1">
      <alignment horizontal="left" vertical="center"/>
    </xf>
    <xf numFmtId="0" fontId="6" fillId="0" borderId="11" xfId="0" applyFont="1" applyBorder="1" applyAlignment="1">
      <alignment horizontal="center" vertical="center"/>
    </xf>
    <xf numFmtId="14" fontId="8" fillId="0" borderId="8" xfId="0" applyNumberFormat="1" applyFont="1" applyBorder="1" applyAlignment="1">
      <alignment horizontal="center" vertical="center" wrapText="1"/>
    </xf>
    <xf numFmtId="0" fontId="8" fillId="0" borderId="12"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14" fontId="8" fillId="0" borderId="6" xfId="0" applyNumberFormat="1" applyFont="1" applyBorder="1" applyAlignment="1">
      <alignment horizontal="center" vertical="center" wrapText="1"/>
    </xf>
    <xf numFmtId="0" fontId="8" fillId="0" borderId="12" xfId="0" applyFont="1" applyBorder="1"/>
    <xf numFmtId="0" fontId="13" fillId="0" borderId="12" xfId="0" applyFont="1" applyBorder="1" applyAlignment="1">
      <alignment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9" fillId="0" borderId="13" xfId="0" applyFont="1" applyBorder="1" applyAlignment="1">
      <alignment horizontal="left" vertical="center" wrapText="1"/>
    </xf>
    <xf numFmtId="14" fontId="8" fillId="0" borderId="14" xfId="0" applyNumberFormat="1" applyFont="1" applyBorder="1" applyAlignment="1">
      <alignment horizontal="center" vertical="center" wrapText="1"/>
    </xf>
    <xf numFmtId="4" fontId="8" fillId="0" borderId="11" xfId="0" applyNumberFormat="1" applyFont="1" applyBorder="1" applyAlignment="1">
      <alignment horizontal="center" vertical="center" wrapText="1"/>
    </xf>
    <xf numFmtId="4" fontId="8" fillId="0" borderId="12" xfId="0" applyNumberFormat="1" applyFont="1" applyBorder="1" applyAlignment="1">
      <alignment horizontal="center" vertical="center" wrapText="1"/>
    </xf>
    <xf numFmtId="0" fontId="13" fillId="0" borderId="12" xfId="0" applyFont="1" applyBorder="1" applyAlignment="1">
      <alignment horizontal="left" vertical="center" wrapText="1"/>
    </xf>
    <xf numFmtId="0" fontId="12"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164" fontId="12" fillId="2" borderId="14" xfId="0" applyNumberFormat="1" applyFont="1" applyFill="1" applyBorder="1" applyAlignment="1">
      <alignment horizontal="center" vertical="center" wrapText="1"/>
    </xf>
    <xf numFmtId="14" fontId="3"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12" xfId="0" applyBorder="1"/>
    <xf numFmtId="0" fontId="3" fillId="0" borderId="12" xfId="0" applyFont="1" applyBorder="1" applyAlignment="1">
      <alignment wrapText="1"/>
    </xf>
    <xf numFmtId="0" fontId="3" fillId="0" borderId="12" xfId="0" applyFont="1" applyBorder="1" applyAlignment="1">
      <alignment horizontal="center" vertical="center" wrapText="1"/>
    </xf>
    <xf numFmtId="14" fontId="3" fillId="0" borderId="10" xfId="0" applyNumberFormat="1" applyFont="1" applyBorder="1" applyAlignment="1">
      <alignment horizontal="center" vertical="center" wrapText="1"/>
    </xf>
    <xf numFmtId="0" fontId="12" fillId="4" borderId="15" xfId="1" applyFont="1" applyFill="1" applyBorder="1" applyAlignment="1">
      <alignment horizontal="center" vertical="center"/>
    </xf>
    <xf numFmtId="0" fontId="12" fillId="4" borderId="13" xfId="1" applyFont="1" applyFill="1" applyBorder="1" applyAlignment="1">
      <alignment horizontal="center" vertical="center"/>
    </xf>
    <xf numFmtId="165" fontId="12" fillId="4" borderId="13" xfId="1" applyNumberFormat="1" applyFont="1" applyFill="1" applyBorder="1" applyAlignment="1">
      <alignment horizontal="center" vertical="center"/>
    </xf>
    <xf numFmtId="0" fontId="12" fillId="4" borderId="14" xfId="1" applyFont="1" applyFill="1" applyBorder="1" applyAlignment="1">
      <alignment horizontal="center" vertical="center"/>
    </xf>
    <xf numFmtId="0" fontId="3" fillId="0" borderId="11"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center" vertical="center" wrapText="1"/>
    </xf>
    <xf numFmtId="0" fontId="3" fillId="0" borderId="12" xfId="0" applyFont="1" applyBorder="1"/>
    <xf numFmtId="0" fontId="5" fillId="0" borderId="12" xfId="0" applyFont="1" applyBorder="1" applyAlignment="1">
      <alignment horizontal="center" vertical="center" wrapText="1"/>
    </xf>
    <xf numFmtId="14" fontId="5" fillId="0" borderId="10" xfId="0" applyNumberFormat="1" applyFont="1" applyBorder="1" applyAlignment="1">
      <alignment horizontal="center" vertical="center" wrapText="1"/>
    </xf>
    <xf numFmtId="0" fontId="0" fillId="0" borderId="12" xfId="0" applyBorder="1" applyAlignment="1">
      <alignment wrapTex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center"/>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14" fontId="3" fillId="0" borderId="11" xfId="0" applyNumberFormat="1" applyFont="1" applyBorder="1" applyAlignment="1">
      <alignment horizontal="center" vertical="center" wrapText="1"/>
    </xf>
    <xf numFmtId="14" fontId="0" fillId="0" borderId="6" xfId="0" applyNumberFormat="1" applyBorder="1" applyAlignment="1">
      <alignment horizontal="center"/>
    </xf>
    <xf numFmtId="14" fontId="0" fillId="0" borderId="8" xfId="0" applyNumberFormat="1" applyBorder="1" applyAlignment="1">
      <alignment horizontal="center"/>
    </xf>
    <xf numFmtId="14" fontId="3" fillId="0" borderId="12" xfId="0" applyNumberFormat="1" applyFont="1" applyBorder="1" applyAlignment="1">
      <alignment horizontal="center" vertical="center" wrapText="1"/>
    </xf>
    <xf numFmtId="14" fontId="0" fillId="0" borderId="10" xfId="0" applyNumberFormat="1" applyBorder="1" applyAlignment="1">
      <alignment horizontal="center"/>
    </xf>
    <xf numFmtId="0" fontId="5" fillId="0" borderId="13" xfId="0" applyFont="1" applyBorder="1" applyAlignment="1">
      <alignment horizontal="center" vertical="center" wrapText="1"/>
    </xf>
    <xf numFmtId="0" fontId="3" fillId="0" borderId="13" xfId="0" applyFont="1" applyBorder="1" applyAlignment="1">
      <alignment vertical="center"/>
    </xf>
    <xf numFmtId="0" fontId="3" fillId="0" borderId="13" xfId="0" applyFont="1" applyBorder="1" applyAlignment="1">
      <alignment vertical="center" wrapText="1"/>
    </xf>
    <xf numFmtId="0" fontId="3" fillId="0" borderId="13" xfId="0" applyFont="1" applyBorder="1" applyAlignment="1">
      <alignment horizontal="left" vertical="center" wrapText="1"/>
    </xf>
    <xf numFmtId="0" fontId="5" fillId="0" borderId="13" xfId="0" applyFont="1" applyBorder="1" applyAlignment="1">
      <alignment horizontal="left" vertical="center" wrapText="1"/>
    </xf>
    <xf numFmtId="14" fontId="5" fillId="0" borderId="13" xfId="0" applyNumberFormat="1" applyFont="1" applyBorder="1" applyAlignment="1">
      <alignment horizontal="center" vertical="center" wrapText="1"/>
    </xf>
    <xf numFmtId="14" fontId="0" fillId="0" borderId="14" xfId="0" applyNumberFormat="1" applyBorder="1" applyAlignment="1">
      <alignment horizontal="center"/>
    </xf>
    <xf numFmtId="0" fontId="1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3" xfId="0" applyFont="1" applyFill="1" applyBorder="1" applyAlignment="1">
      <alignment horizontal="left" vertical="center"/>
    </xf>
    <xf numFmtId="0" fontId="3" fillId="0" borderId="8" xfId="0" applyFont="1" applyBorder="1" applyAlignment="1">
      <alignment horizontal="left" vertical="center" wrapText="1"/>
    </xf>
    <xf numFmtId="0" fontId="3" fillId="0" borderId="8" xfId="0" quotePrefix="1" applyFont="1" applyBorder="1" applyAlignment="1">
      <alignment horizontal="left" vertical="center" wrapText="1"/>
    </xf>
    <xf numFmtId="14" fontId="3" fillId="0" borderId="8" xfId="0" applyNumberFormat="1" applyFont="1" applyBorder="1" applyAlignment="1">
      <alignment horizontal="left" vertical="center" wrapText="1"/>
    </xf>
    <xf numFmtId="0" fontId="3" fillId="0" borderId="12" xfId="0" applyFont="1" applyBorder="1" applyAlignment="1">
      <alignment horizontal="left" vertical="center" wrapText="1" indent="1"/>
    </xf>
    <xf numFmtId="14" fontId="3" fillId="0" borderId="10"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quotePrefix="1" applyFont="1" applyBorder="1" applyAlignment="1">
      <alignment horizontal="left" vertical="center" wrapText="1"/>
    </xf>
    <xf numFmtId="0" fontId="0" fillId="0" borderId="0" xfId="0" applyBorder="1" applyAlignment="1">
      <alignment wrapText="1"/>
    </xf>
    <xf numFmtId="0" fontId="3" fillId="0" borderId="11" xfId="0" applyFont="1" applyBorder="1" applyAlignment="1">
      <alignment horizontal="left" vertical="center" wrapText="1" indent="1"/>
    </xf>
    <xf numFmtId="14" fontId="3" fillId="0" borderId="6" xfId="0" applyNumberFormat="1" applyFont="1" applyBorder="1" applyAlignment="1">
      <alignment horizontal="left" vertical="center" wrapText="1"/>
    </xf>
    <xf numFmtId="0" fontId="8" fillId="0" borderId="11" xfId="0" applyFont="1" applyBorder="1" applyAlignment="1">
      <alignment vertical="top" wrapText="1"/>
    </xf>
    <xf numFmtId="0" fontId="8" fillId="0" borderId="11" xfId="0" quotePrefix="1" applyFont="1" applyBorder="1" applyAlignment="1">
      <alignment horizontal="left" vertical="center" wrapText="1"/>
    </xf>
    <xf numFmtId="14" fontId="8" fillId="0" borderId="11" xfId="0" applyNumberFormat="1" applyFont="1" applyBorder="1" applyAlignment="1">
      <alignment horizontal="left" vertical="center" wrapText="1"/>
    </xf>
    <xf numFmtId="20" fontId="8" fillId="0" borderId="11" xfId="0" applyNumberFormat="1" applyFont="1" applyBorder="1" applyAlignment="1">
      <alignment horizontal="left"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left" vertical="top" wrapText="1"/>
    </xf>
    <xf numFmtId="0" fontId="8" fillId="0" borderId="12" xfId="0" quotePrefix="1" applyFont="1" applyBorder="1" applyAlignment="1">
      <alignment horizontal="left" vertical="center" wrapText="1"/>
    </xf>
    <xf numFmtId="14" fontId="8" fillId="0" borderId="12" xfId="0" applyNumberFormat="1" applyFont="1" applyBorder="1" applyAlignment="1">
      <alignment horizontal="left" vertical="center" wrapText="1"/>
    </xf>
    <xf numFmtId="20" fontId="8" fillId="0" borderId="12" xfId="0" applyNumberFormat="1" applyFont="1" applyBorder="1" applyAlignment="1">
      <alignment horizontal="left" vertical="center" wrapText="1"/>
    </xf>
    <xf numFmtId="0" fontId="8" fillId="0" borderId="10" xfId="0" applyFont="1" applyBorder="1" applyAlignment="1">
      <alignment horizontal="center" vertical="center" wrapText="1"/>
    </xf>
    <xf numFmtId="0" fontId="10" fillId="0" borderId="12" xfId="0" applyFont="1" applyBorder="1" applyAlignment="1">
      <alignment vertical="center" wrapText="1"/>
    </xf>
    <xf numFmtId="0" fontId="20" fillId="0" borderId="12" xfId="0" applyFont="1" applyBorder="1" applyAlignment="1">
      <alignment horizontal="left" vertical="center" wrapText="1"/>
    </xf>
    <xf numFmtId="0" fontId="10" fillId="0" borderId="12" xfId="0" applyFont="1" applyBorder="1" applyAlignment="1">
      <alignment horizontal="left" vertical="center" wrapText="1"/>
    </xf>
    <xf numFmtId="0" fontId="8" fillId="0" borderId="11" xfId="0" applyFont="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1" xfId="0" quotePrefix="1" applyFont="1" applyBorder="1" applyAlignment="1">
      <alignment horizontal="left" vertical="center" wrapText="1"/>
    </xf>
    <xf numFmtId="14" fontId="10" fillId="0" borderId="11" xfId="0" applyNumberFormat="1" applyFont="1" applyBorder="1" applyAlignment="1">
      <alignment horizontal="left" vertical="center" wrapText="1"/>
    </xf>
    <xf numFmtId="0" fontId="10" fillId="0" borderId="6" xfId="0" applyFont="1" applyBorder="1" applyAlignment="1">
      <alignment horizontal="center" vertical="center" wrapText="1"/>
    </xf>
    <xf numFmtId="0" fontId="10" fillId="0" borderId="0" xfId="0" quotePrefix="1" applyFont="1" applyBorder="1" applyAlignment="1">
      <alignment horizontal="left" vertical="center" wrapText="1"/>
    </xf>
    <xf numFmtId="14" fontId="10" fillId="0" borderId="0"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12" xfId="0" quotePrefix="1" applyFont="1" applyBorder="1" applyAlignment="1">
      <alignment horizontal="left" vertical="center" wrapText="1"/>
    </xf>
    <xf numFmtId="14" fontId="10" fillId="0" borderId="12" xfId="0" applyNumberFormat="1" applyFont="1" applyBorder="1" applyAlignment="1">
      <alignment horizontal="left" vertical="center" wrapText="1"/>
    </xf>
    <xf numFmtId="20" fontId="10" fillId="0" borderId="12"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14" fontId="3" fillId="0" borderId="8" xfId="0" quotePrefix="1" applyNumberFormat="1" applyFont="1" applyBorder="1" applyAlignment="1">
      <alignment horizontal="center" vertical="center" wrapText="1"/>
    </xf>
    <xf numFmtId="0" fontId="6" fillId="0" borderId="12" xfId="0" applyFont="1" applyBorder="1" applyAlignment="1">
      <alignment horizontal="left" vertical="center" wrapText="1"/>
    </xf>
    <xf numFmtId="14" fontId="3" fillId="0" borderId="12" xfId="0" applyNumberFormat="1" applyFont="1" applyBorder="1" applyAlignment="1">
      <alignment horizontal="left" vertical="center" wrapText="1"/>
    </xf>
    <xf numFmtId="14" fontId="3" fillId="0" borderId="10" xfId="0" quotePrefix="1" applyNumberFormat="1" applyFont="1" applyBorder="1" applyAlignment="1">
      <alignment horizontal="center" vertical="center" wrapText="1"/>
    </xf>
    <xf numFmtId="0" fontId="6" fillId="0" borderId="11" xfId="0" applyFont="1" applyBorder="1" applyAlignment="1">
      <alignment horizontal="left" vertical="center" wrapText="1"/>
    </xf>
    <xf numFmtId="14" fontId="3" fillId="0" borderId="11" xfId="0" applyNumberFormat="1" applyFont="1" applyBorder="1" applyAlignment="1">
      <alignment horizontal="left" vertical="center" wrapText="1"/>
    </xf>
    <xf numFmtId="14" fontId="3" fillId="0" borderId="6" xfId="0" quotePrefix="1"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14" fontId="3" fillId="0" borderId="14" xfId="0" applyNumberFormat="1" applyFont="1" applyBorder="1" applyAlignment="1">
      <alignment horizontal="center" vertical="center" wrapText="1"/>
    </xf>
    <xf numFmtId="14" fontId="3" fillId="0" borderId="13" xfId="0" applyNumberFormat="1" applyFont="1" applyBorder="1" applyAlignment="1">
      <alignment horizontal="center" vertical="center" wrapText="1"/>
    </xf>
    <xf numFmtId="14" fontId="8" fillId="0" borderId="14" xfId="0" applyNumberFormat="1"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11" xfId="0" applyFont="1" applyBorder="1" applyAlignment="1">
      <alignment horizontal="left" vertical="center" wrapText="1"/>
    </xf>
    <xf numFmtId="0" fontId="3" fillId="0" borderId="6" xfId="0" applyFont="1" applyBorder="1" applyAlignment="1">
      <alignment horizontal="center" vertical="center" wrapText="1"/>
    </xf>
    <xf numFmtId="0" fontId="8" fillId="0" borderId="13" xfId="2" applyFont="1" applyBorder="1" applyAlignment="1">
      <alignment horizontal="left" vertical="center" wrapText="1"/>
    </xf>
    <xf numFmtId="0" fontId="9" fillId="0" borderId="13" xfId="2" applyFont="1" applyBorder="1" applyAlignment="1">
      <alignment horizontal="left" vertical="center" wrapText="1"/>
    </xf>
    <xf numFmtId="0" fontId="13" fillId="0" borderId="13" xfId="2" applyFont="1" applyBorder="1" applyAlignment="1">
      <alignment horizontal="left" vertical="center" wrapText="1"/>
    </xf>
    <xf numFmtId="14" fontId="8" fillId="0" borderId="13" xfId="2" applyNumberFormat="1" applyFont="1" applyBorder="1" applyAlignment="1">
      <alignment horizontal="left" vertical="center" wrapText="1"/>
    </xf>
    <xf numFmtId="14" fontId="8" fillId="0" borderId="14" xfId="2" applyNumberFormat="1" applyFont="1" applyBorder="1" applyAlignment="1">
      <alignment horizontal="center" vertical="center" wrapText="1"/>
    </xf>
    <xf numFmtId="0" fontId="8" fillId="0" borderId="1" xfId="2" applyFont="1" applyBorder="1" applyAlignment="1">
      <alignment horizontal="left" vertical="center" wrapText="1" indent="1"/>
    </xf>
    <xf numFmtId="0" fontId="23" fillId="4" borderId="15" xfId="0" applyFont="1" applyFill="1" applyBorder="1"/>
    <xf numFmtId="0" fontId="7" fillId="4" borderId="14" xfId="0" applyFont="1" applyFill="1" applyBorder="1"/>
    <xf numFmtId="165" fontId="12" fillId="4" borderId="13" xfId="1" applyNumberFormat="1" applyFont="1" applyFill="1" applyBorder="1" applyAlignment="1">
      <alignmen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3" fillId="0" borderId="15" xfId="0" applyFont="1" applyBorder="1" applyAlignment="1">
      <alignment horizontal="center" vertical="center" wrapText="1"/>
    </xf>
    <xf numFmtId="0" fontId="0" fillId="0" borderId="13" xfId="0"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1" xfId="0" applyBorder="1"/>
    <xf numFmtId="0" fontId="3" fillId="0" borderId="11" xfId="0" applyFont="1" applyBorder="1" applyAlignment="1">
      <alignment wrapText="1"/>
    </xf>
    <xf numFmtId="0" fontId="12"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7" fillId="0" borderId="11" xfId="0" applyFont="1" applyBorder="1" applyAlignment="1">
      <alignment vertical="center" wrapText="1"/>
    </xf>
    <xf numFmtId="0" fontId="3" fillId="0" borderId="0" xfId="0" applyFont="1" applyFill="1" applyBorder="1" applyAlignment="1">
      <alignment horizontal="center" vertical="center" wrapText="1"/>
    </xf>
    <xf numFmtId="0" fontId="0" fillId="0" borderId="11" xfId="0" applyBorder="1" applyAlignment="1">
      <alignment horizontal="center" vertical="center"/>
    </xf>
    <xf numFmtId="0" fontId="3" fillId="0" borderId="11" xfId="0" applyFont="1" applyFill="1" applyBorder="1" applyAlignment="1">
      <alignment horizontal="center" vertical="center" wrapText="1"/>
    </xf>
    <xf numFmtId="0" fontId="0" fillId="0" borderId="0" xfId="0" applyBorder="1" applyAlignment="1">
      <alignment horizontal="center" vertical="center"/>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14" fontId="0" fillId="0" borderId="6" xfId="0" applyNumberFormat="1" applyBorder="1" applyAlignment="1">
      <alignment horizontal="center" vertical="center"/>
    </xf>
    <xf numFmtId="14" fontId="0" fillId="0" borderId="8" xfId="0" applyNumberFormat="1" applyBorder="1" applyAlignment="1">
      <alignment horizontal="center" vertical="center"/>
    </xf>
    <xf numFmtId="14" fontId="0" fillId="0" borderId="10" xfId="0" applyNumberFormat="1"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7" fillId="0" borderId="6" xfId="0" applyFont="1" applyBorder="1" applyAlignment="1">
      <alignment vertical="center" wrapText="1"/>
    </xf>
    <xf numFmtId="0" fontId="7" fillId="0" borderId="0"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3" xfId="0" applyFont="1" applyFill="1" applyBorder="1" applyAlignment="1">
      <alignment horizontal="left" vertical="center" wrapText="1"/>
    </xf>
    <xf numFmtId="0" fontId="0" fillId="0" borderId="13" xfId="0" applyBorder="1" applyAlignment="1">
      <alignment wrapText="1"/>
    </xf>
    <xf numFmtId="0" fontId="0" fillId="0" borderId="1" xfId="0" applyBorder="1" applyAlignment="1">
      <alignment vertical="center" wrapText="1"/>
    </xf>
    <xf numFmtId="0" fontId="7" fillId="0" borderId="11" xfId="0" applyFont="1" applyBorder="1" applyAlignment="1">
      <alignment horizontal="center" vertical="center" wrapText="1"/>
    </xf>
    <xf numFmtId="14" fontId="18" fillId="0" borderId="1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14" fontId="18"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17" fillId="4" borderId="11" xfId="1"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1" xfId="0" applyBorder="1" applyAlignment="1">
      <alignment horizontal="center"/>
    </xf>
    <xf numFmtId="0" fontId="5" fillId="0" borderId="0" xfId="0" applyFont="1" applyBorder="1" applyAlignment="1">
      <alignment horizontal="center" vertical="center" wrapText="1"/>
    </xf>
    <xf numFmtId="165" fontId="12" fillId="4" borderId="13" xfId="1" applyNumberFormat="1" applyFont="1" applyFill="1" applyBorder="1" applyAlignment="1">
      <alignment horizontal="center" vertical="center"/>
    </xf>
    <xf numFmtId="165" fontId="12" fillId="4" borderId="14" xfId="1"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4" borderId="15" xfId="1" applyFont="1" applyFill="1" applyBorder="1" applyAlignment="1">
      <alignment horizontal="left" vertical="center"/>
    </xf>
    <xf numFmtId="0" fontId="12" fillId="4" borderId="13" xfId="1" applyFont="1" applyFill="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13"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5" xfId="0" applyFont="1" applyBorder="1" applyAlignment="1">
      <alignment horizontal="center" wrapText="1"/>
    </xf>
    <xf numFmtId="0" fontId="3" fillId="0" borderId="9" xfId="0" applyFont="1" applyBorder="1" applyAlignment="1">
      <alignment horizont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4" borderId="5" xfId="1" applyFont="1" applyFill="1" applyBorder="1" applyAlignment="1">
      <alignment horizontal="left" vertical="center"/>
    </xf>
    <xf numFmtId="0" fontId="12" fillId="4" borderId="11" xfId="1" applyFont="1" applyFill="1" applyBorder="1" applyAlignment="1">
      <alignment horizontal="left" vertical="center"/>
    </xf>
    <xf numFmtId="165" fontId="12" fillId="4" borderId="11" xfId="1" applyNumberFormat="1" applyFont="1" applyFill="1" applyBorder="1" applyAlignment="1">
      <alignment horizontal="right" vertical="center"/>
    </xf>
    <xf numFmtId="165" fontId="12" fillId="4" borderId="6" xfId="1" applyNumberFormat="1" applyFont="1" applyFill="1" applyBorder="1" applyAlignment="1">
      <alignment horizontal="right" vertical="center"/>
    </xf>
    <xf numFmtId="0" fontId="27" fillId="0" borderId="0" xfId="0" applyFont="1" applyAlignment="1">
      <alignment horizontal="left"/>
    </xf>
    <xf numFmtId="0" fontId="17" fillId="4" borderId="5" xfId="1" applyFont="1" applyFill="1" applyBorder="1" applyAlignment="1">
      <alignment horizontal="left" vertical="center"/>
    </xf>
    <xf numFmtId="0" fontId="17" fillId="4" borderId="11" xfId="1" applyFont="1" applyFill="1" applyBorder="1" applyAlignment="1">
      <alignment horizontal="left" vertical="center"/>
    </xf>
    <xf numFmtId="165" fontId="17" fillId="4" borderId="16" xfId="1" applyNumberFormat="1" applyFont="1" applyFill="1" applyBorder="1" applyAlignment="1">
      <alignment horizontal="center" vertical="center"/>
    </xf>
    <xf numFmtId="165" fontId="17" fillId="4" borderId="17" xfId="1"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165" fontId="12" fillId="4" borderId="11" xfId="1" applyNumberFormat="1" applyFont="1" applyFill="1" applyBorder="1" applyAlignment="1">
      <alignment horizontal="center" vertical="center"/>
    </xf>
    <xf numFmtId="165" fontId="12" fillId="4" borderId="6" xfId="1" applyNumberFormat="1" applyFont="1" applyFill="1" applyBorder="1" applyAlignment="1">
      <alignment horizontal="center" vertical="center"/>
    </xf>
    <xf numFmtId="0" fontId="12" fillId="4" borderId="12" xfId="1" applyFont="1" applyFill="1" applyBorder="1" applyAlignment="1">
      <alignment horizontal="lef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6"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165" fontId="17" fillId="4" borderId="11" xfId="1" applyNumberFormat="1" applyFont="1" applyFill="1" applyBorder="1" applyAlignment="1">
      <alignment horizontal="center" vertical="center"/>
    </xf>
    <xf numFmtId="165" fontId="17" fillId="4" borderId="6" xfId="1" applyNumberFormat="1" applyFont="1" applyFill="1" applyBorder="1" applyAlignment="1">
      <alignment horizontal="center" vertical="center"/>
    </xf>
  </cellXfs>
  <cellStyles count="4">
    <cellStyle name="Normal 2" xfId="1" xr:uid="{28B8A2F1-E0F7-4847-9B57-A84014834426}"/>
    <cellStyle name="Гиперссылка" xfId="3" builtinId="8"/>
    <cellStyle name="Обычный" xfId="0" builtinId="0"/>
    <cellStyle name="Обычный 2" xfId="2" xr:uid="{0BF2A3F2-310D-45C6-85AE-67B3EEF4E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335280</xdr:colOff>
      <xdr:row>0</xdr:row>
      <xdr:rowOff>0</xdr:rowOff>
    </xdr:from>
    <xdr:to>
      <xdr:col>1</xdr:col>
      <xdr:colOff>1047792</xdr:colOff>
      <xdr:row>0</xdr:row>
      <xdr:rowOff>590101</xdr:rowOff>
    </xdr:to>
    <xdr:pic>
      <xdr:nvPicPr>
        <xdr:cNvPr id="2" name="Рисунок 1">
          <a:extLst>
            <a:ext uri="{FF2B5EF4-FFF2-40B4-BE49-F238E27FC236}">
              <a16:creationId xmlns:a16="http://schemas.microsoft.com/office/drawing/2014/main" id="{A36F9D9F-E650-4DB9-8BDD-73FA06DD3BBE}"/>
            </a:ext>
          </a:extLst>
        </xdr:cNvPr>
        <xdr:cNvPicPr>
          <a:picLocks noChangeAspect="1"/>
        </xdr:cNvPicPr>
      </xdr:nvPicPr>
      <xdr:blipFill rotWithShape="1">
        <a:blip xmlns:r="http://schemas.openxmlformats.org/officeDocument/2006/relationships" r:embed="rId1"/>
        <a:srcRect r="47682"/>
        <a:stretch/>
      </xdr:blipFill>
      <xdr:spPr>
        <a:xfrm>
          <a:off x="1912620" y="0"/>
          <a:ext cx="704892" cy="6053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704892</xdr:colOff>
      <xdr:row>2</xdr:row>
      <xdr:rowOff>55612</xdr:rowOff>
    </xdr:to>
    <xdr:pic>
      <xdr:nvPicPr>
        <xdr:cNvPr id="2" name="Рисунок 1">
          <a:extLst>
            <a:ext uri="{FF2B5EF4-FFF2-40B4-BE49-F238E27FC236}">
              <a16:creationId xmlns:a16="http://schemas.microsoft.com/office/drawing/2014/main" id="{56860298-C6C5-437B-AA56-DBEB82E16429}"/>
            </a:ext>
          </a:extLst>
        </xdr:cNvPr>
        <xdr:cNvPicPr>
          <a:picLocks noChangeAspect="1"/>
        </xdr:cNvPicPr>
      </xdr:nvPicPr>
      <xdr:blipFill rotWithShape="1">
        <a:blip xmlns:r="http://schemas.openxmlformats.org/officeDocument/2006/relationships" r:embed="rId1"/>
        <a:srcRect r="47682"/>
        <a:stretch/>
      </xdr:blipFill>
      <xdr:spPr>
        <a:xfrm>
          <a:off x="8327571" y="0"/>
          <a:ext cx="704892" cy="59391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27214</xdr:colOff>
      <xdr:row>0</xdr:row>
      <xdr:rowOff>0</xdr:rowOff>
    </xdr:from>
    <xdr:to>
      <xdr:col>9</xdr:col>
      <xdr:colOff>739726</xdr:colOff>
      <xdr:row>0</xdr:row>
      <xdr:rowOff>590101</xdr:rowOff>
    </xdr:to>
    <xdr:pic>
      <xdr:nvPicPr>
        <xdr:cNvPr id="2" name="Рисунок 1">
          <a:extLst>
            <a:ext uri="{FF2B5EF4-FFF2-40B4-BE49-F238E27FC236}">
              <a16:creationId xmlns:a16="http://schemas.microsoft.com/office/drawing/2014/main" id="{4EF9F7DC-2687-49A9-815F-2F8E8B0924A3}"/>
            </a:ext>
          </a:extLst>
        </xdr:cNvPr>
        <xdr:cNvPicPr>
          <a:picLocks noChangeAspect="1"/>
        </xdr:cNvPicPr>
      </xdr:nvPicPr>
      <xdr:blipFill rotWithShape="1">
        <a:blip xmlns:r="http://schemas.openxmlformats.org/officeDocument/2006/relationships" r:embed="rId1"/>
        <a:srcRect r="47682"/>
        <a:stretch/>
      </xdr:blipFill>
      <xdr:spPr>
        <a:xfrm>
          <a:off x="10858500" y="0"/>
          <a:ext cx="704892" cy="5939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204108</xdr:colOff>
      <xdr:row>0</xdr:row>
      <xdr:rowOff>0</xdr:rowOff>
    </xdr:from>
    <xdr:to>
      <xdr:col>9</xdr:col>
      <xdr:colOff>905190</xdr:colOff>
      <xdr:row>1</xdr:row>
      <xdr:rowOff>36018</xdr:rowOff>
    </xdr:to>
    <xdr:pic>
      <xdr:nvPicPr>
        <xdr:cNvPr id="2" name="Рисунок 1">
          <a:extLst>
            <a:ext uri="{FF2B5EF4-FFF2-40B4-BE49-F238E27FC236}">
              <a16:creationId xmlns:a16="http://schemas.microsoft.com/office/drawing/2014/main" id="{06275F3F-605D-4488-831F-B98729A936D4}"/>
            </a:ext>
          </a:extLst>
        </xdr:cNvPr>
        <xdr:cNvPicPr>
          <a:picLocks noChangeAspect="1"/>
        </xdr:cNvPicPr>
      </xdr:nvPicPr>
      <xdr:blipFill rotWithShape="1">
        <a:blip xmlns:r="http://schemas.openxmlformats.org/officeDocument/2006/relationships" r:embed="rId1"/>
        <a:srcRect r="47682"/>
        <a:stretch/>
      </xdr:blipFill>
      <xdr:spPr>
        <a:xfrm>
          <a:off x="9919608" y="0"/>
          <a:ext cx="704892"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304800</xdr:colOff>
      <xdr:row>4</xdr:row>
      <xdr:rowOff>304800</xdr:rowOff>
    </xdr:to>
    <xdr:sp macro="" textlink="">
      <xdr:nvSpPr>
        <xdr:cNvPr id="1030" name="AutoShape 6" descr="https://portal.moex.com/company/NewBrandDocs/%D0%9B%D0%BE%D0%B3%D0%BE%D1%82%D0%B8%D0%BF%D1%8B/MOEX/%D0%A0%D1%83%D1%81%D1%81%D0%BA%D0%B8%D0%B9/MOEX_logo_main_rgb.png">
          <a:extLst>
            <a:ext uri="{FF2B5EF4-FFF2-40B4-BE49-F238E27FC236}">
              <a16:creationId xmlns:a16="http://schemas.microsoft.com/office/drawing/2014/main" id="{A6502E25-A5E6-407A-BC08-557427379BEA}"/>
            </a:ext>
          </a:extLst>
        </xdr:cNvPr>
        <xdr:cNvSpPr>
          <a:spLocks noChangeAspect="1" noChangeArrowheads="1"/>
        </xdr:cNvSpPr>
      </xdr:nvSpPr>
      <xdr:spPr bwMode="auto">
        <a:xfrm>
          <a:off x="146304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xdr:row>
      <xdr:rowOff>0</xdr:rowOff>
    </xdr:from>
    <xdr:to>
      <xdr:col>12</xdr:col>
      <xdr:colOff>304800</xdr:colOff>
      <xdr:row>4</xdr:row>
      <xdr:rowOff>304800</xdr:rowOff>
    </xdr:to>
    <xdr:sp macro="" textlink="">
      <xdr:nvSpPr>
        <xdr:cNvPr id="1032" name="AutoShape 8" descr="https://portal.moex.com/company/NewBrandDocs/%D0%9B%D0%BE%D0%B3%D0%BE%D1%82%D0%B8%D0%BF%D1%8B/MOEX/%D0%A0%D1%83%D1%81%D1%81%D0%BA%D0%B8%D0%B9/MOEX_logo_main_rgb.png">
          <a:extLst>
            <a:ext uri="{FF2B5EF4-FFF2-40B4-BE49-F238E27FC236}">
              <a16:creationId xmlns:a16="http://schemas.microsoft.com/office/drawing/2014/main" id="{08247309-C8F7-42EC-919C-62D46B674D88}"/>
            </a:ext>
          </a:extLst>
        </xdr:cNvPr>
        <xdr:cNvSpPr>
          <a:spLocks noChangeAspect="1" noChangeArrowheads="1"/>
        </xdr:cNvSpPr>
      </xdr:nvSpPr>
      <xdr:spPr bwMode="auto">
        <a:xfrm>
          <a:off x="14068425"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10</xdr:row>
      <xdr:rowOff>0</xdr:rowOff>
    </xdr:from>
    <xdr:to>
      <xdr:col>32</xdr:col>
      <xdr:colOff>417740</xdr:colOff>
      <xdr:row>15</xdr:row>
      <xdr:rowOff>325686</xdr:rowOff>
    </xdr:to>
    <xdr:sp macro="" textlink="">
      <xdr:nvSpPr>
        <xdr:cNvPr id="1034" name="AutoShape 10" descr="https://portal.moex.com/company/NewBrandDocs/%D0%9B%D0%BE%D0%B3%D0%BE%D1%82%D0%B8%D0%BF%D1%8B/MOEX/%D0%A0%D1%83%D1%81%D1%81%D0%BA%D0%B8%D0%B9/MOEX_logo_main_rgb.png">
          <a:extLst>
            <a:ext uri="{FF2B5EF4-FFF2-40B4-BE49-F238E27FC236}">
              <a16:creationId xmlns:a16="http://schemas.microsoft.com/office/drawing/2014/main" id="{BC56EDFC-CCF9-4F75-ADBE-B0870607B71D}"/>
            </a:ext>
          </a:extLst>
        </xdr:cNvPr>
        <xdr:cNvSpPr>
          <a:spLocks noChangeAspect="1" noChangeArrowheads="1"/>
        </xdr:cNvSpPr>
      </xdr:nvSpPr>
      <xdr:spPr bwMode="auto">
        <a:xfrm>
          <a:off x="16021050" y="4572000"/>
          <a:ext cx="10582275" cy="4667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190500</xdr:colOff>
      <xdr:row>0</xdr:row>
      <xdr:rowOff>0</xdr:rowOff>
    </xdr:from>
    <xdr:to>
      <xdr:col>11</xdr:col>
      <xdr:colOff>891582</xdr:colOff>
      <xdr:row>0</xdr:row>
      <xdr:rowOff>590101</xdr:rowOff>
    </xdr:to>
    <xdr:pic>
      <xdr:nvPicPr>
        <xdr:cNvPr id="3" name="Рисунок 2">
          <a:extLst>
            <a:ext uri="{FF2B5EF4-FFF2-40B4-BE49-F238E27FC236}">
              <a16:creationId xmlns:a16="http://schemas.microsoft.com/office/drawing/2014/main" id="{E0CA4485-AC68-43FB-BEEB-3D74652EAE5E}"/>
            </a:ext>
          </a:extLst>
        </xdr:cNvPr>
        <xdr:cNvPicPr>
          <a:picLocks noChangeAspect="1"/>
        </xdr:cNvPicPr>
      </xdr:nvPicPr>
      <xdr:blipFill rotWithShape="1">
        <a:blip xmlns:r="http://schemas.openxmlformats.org/officeDocument/2006/relationships" r:embed="rId1"/>
        <a:srcRect r="47682"/>
        <a:stretch/>
      </xdr:blipFill>
      <xdr:spPr>
        <a:xfrm>
          <a:off x="13256559" y="0"/>
          <a:ext cx="704892" cy="593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13608</xdr:colOff>
      <xdr:row>0</xdr:row>
      <xdr:rowOff>0</xdr:rowOff>
    </xdr:from>
    <xdr:to>
      <xdr:col>12</xdr:col>
      <xdr:colOff>703260</xdr:colOff>
      <xdr:row>1</xdr:row>
      <xdr:rowOff>55612</xdr:rowOff>
    </xdr:to>
    <xdr:pic>
      <xdr:nvPicPr>
        <xdr:cNvPr id="2" name="Рисунок 1">
          <a:extLst>
            <a:ext uri="{FF2B5EF4-FFF2-40B4-BE49-F238E27FC236}">
              <a16:creationId xmlns:a16="http://schemas.microsoft.com/office/drawing/2014/main" id="{17018EC9-A375-4113-A1C6-173AB2F2541F}"/>
            </a:ext>
          </a:extLst>
        </xdr:cNvPr>
        <xdr:cNvPicPr>
          <a:picLocks noChangeAspect="1"/>
        </xdr:cNvPicPr>
      </xdr:nvPicPr>
      <xdr:blipFill rotWithShape="1">
        <a:blip xmlns:r="http://schemas.openxmlformats.org/officeDocument/2006/relationships" r:embed="rId1"/>
        <a:srcRect r="47682"/>
        <a:stretch/>
      </xdr:blipFill>
      <xdr:spPr>
        <a:xfrm>
          <a:off x="12246429" y="0"/>
          <a:ext cx="704892" cy="593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136072</xdr:colOff>
      <xdr:row>0</xdr:row>
      <xdr:rowOff>0</xdr:rowOff>
    </xdr:from>
    <xdr:to>
      <xdr:col>16</xdr:col>
      <xdr:colOff>840964</xdr:colOff>
      <xdr:row>1</xdr:row>
      <xdr:rowOff>18601</xdr:rowOff>
    </xdr:to>
    <xdr:pic>
      <xdr:nvPicPr>
        <xdr:cNvPr id="2" name="Рисунок 1">
          <a:extLst>
            <a:ext uri="{FF2B5EF4-FFF2-40B4-BE49-F238E27FC236}">
              <a16:creationId xmlns:a16="http://schemas.microsoft.com/office/drawing/2014/main" id="{262E6C84-EDE0-4E37-9AD9-28F746E15CB6}"/>
            </a:ext>
          </a:extLst>
        </xdr:cNvPr>
        <xdr:cNvPicPr>
          <a:picLocks noChangeAspect="1"/>
        </xdr:cNvPicPr>
      </xdr:nvPicPr>
      <xdr:blipFill rotWithShape="1">
        <a:blip xmlns:r="http://schemas.openxmlformats.org/officeDocument/2006/relationships" r:embed="rId1"/>
        <a:srcRect r="47682"/>
        <a:stretch/>
      </xdr:blipFill>
      <xdr:spPr>
        <a:xfrm>
          <a:off x="20818929" y="0"/>
          <a:ext cx="704892" cy="593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302559</xdr:colOff>
      <xdr:row>0</xdr:row>
      <xdr:rowOff>0</xdr:rowOff>
    </xdr:from>
    <xdr:to>
      <xdr:col>8</xdr:col>
      <xdr:colOff>1016976</xdr:colOff>
      <xdr:row>1</xdr:row>
      <xdr:rowOff>26445</xdr:rowOff>
    </xdr:to>
    <xdr:pic>
      <xdr:nvPicPr>
        <xdr:cNvPr id="2" name="Рисунок 1">
          <a:extLst>
            <a:ext uri="{FF2B5EF4-FFF2-40B4-BE49-F238E27FC236}">
              <a16:creationId xmlns:a16="http://schemas.microsoft.com/office/drawing/2014/main" id="{4A65C1F5-51F1-462B-B6A9-9BAA9C6EB965}"/>
            </a:ext>
          </a:extLst>
        </xdr:cNvPr>
        <xdr:cNvPicPr>
          <a:picLocks noChangeAspect="1"/>
        </xdr:cNvPicPr>
      </xdr:nvPicPr>
      <xdr:blipFill rotWithShape="1">
        <a:blip xmlns:r="http://schemas.openxmlformats.org/officeDocument/2006/relationships" r:embed="rId1"/>
        <a:srcRect r="47682"/>
        <a:stretch/>
      </xdr:blipFill>
      <xdr:spPr>
        <a:xfrm>
          <a:off x="11037794" y="0"/>
          <a:ext cx="704892" cy="5939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530679</xdr:colOff>
      <xdr:row>0</xdr:row>
      <xdr:rowOff>0</xdr:rowOff>
    </xdr:from>
    <xdr:to>
      <xdr:col>10</xdr:col>
      <xdr:colOff>1239381</xdr:colOff>
      <xdr:row>1</xdr:row>
      <xdr:rowOff>59422</xdr:rowOff>
    </xdr:to>
    <xdr:pic>
      <xdr:nvPicPr>
        <xdr:cNvPr id="2" name="Рисунок 1">
          <a:extLst>
            <a:ext uri="{FF2B5EF4-FFF2-40B4-BE49-F238E27FC236}">
              <a16:creationId xmlns:a16="http://schemas.microsoft.com/office/drawing/2014/main" id="{A0BC61CA-8FD5-4497-8941-6D48CCBC5DD8}"/>
            </a:ext>
          </a:extLst>
        </xdr:cNvPr>
        <xdr:cNvPicPr>
          <a:picLocks noChangeAspect="1"/>
        </xdr:cNvPicPr>
      </xdr:nvPicPr>
      <xdr:blipFill rotWithShape="1">
        <a:blip xmlns:r="http://schemas.openxmlformats.org/officeDocument/2006/relationships" r:embed="rId1"/>
        <a:srcRect r="47682"/>
        <a:stretch/>
      </xdr:blipFill>
      <xdr:spPr>
        <a:xfrm>
          <a:off x="14192250" y="0"/>
          <a:ext cx="704892" cy="5939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2544536</xdr:colOff>
      <xdr:row>0</xdr:row>
      <xdr:rowOff>0</xdr:rowOff>
    </xdr:from>
    <xdr:to>
      <xdr:col>4</xdr:col>
      <xdr:colOff>459964</xdr:colOff>
      <xdr:row>0</xdr:row>
      <xdr:rowOff>590101</xdr:rowOff>
    </xdr:to>
    <xdr:pic>
      <xdr:nvPicPr>
        <xdr:cNvPr id="2" name="Рисунок 1">
          <a:extLst>
            <a:ext uri="{FF2B5EF4-FFF2-40B4-BE49-F238E27FC236}">
              <a16:creationId xmlns:a16="http://schemas.microsoft.com/office/drawing/2014/main" id="{A3A1997B-9B99-426E-BD75-38A68FEE4EE0}"/>
            </a:ext>
          </a:extLst>
        </xdr:cNvPr>
        <xdr:cNvPicPr>
          <a:picLocks noChangeAspect="1"/>
        </xdr:cNvPicPr>
      </xdr:nvPicPr>
      <xdr:blipFill rotWithShape="1">
        <a:blip xmlns:r="http://schemas.openxmlformats.org/officeDocument/2006/relationships" r:embed="rId1"/>
        <a:srcRect r="47682"/>
        <a:stretch/>
      </xdr:blipFill>
      <xdr:spPr>
        <a:xfrm>
          <a:off x="5606143" y="0"/>
          <a:ext cx="704892" cy="5939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560294</xdr:colOff>
      <xdr:row>0</xdr:row>
      <xdr:rowOff>0</xdr:rowOff>
    </xdr:from>
    <xdr:to>
      <xdr:col>11</xdr:col>
      <xdr:colOff>667689</xdr:colOff>
      <xdr:row>1</xdr:row>
      <xdr:rowOff>22411</xdr:rowOff>
    </xdr:to>
    <xdr:pic>
      <xdr:nvPicPr>
        <xdr:cNvPr id="2" name="Рисунок 1">
          <a:extLst>
            <a:ext uri="{FF2B5EF4-FFF2-40B4-BE49-F238E27FC236}">
              <a16:creationId xmlns:a16="http://schemas.microsoft.com/office/drawing/2014/main" id="{93F29013-8DDD-44F1-8F4C-BFA21B20130A}"/>
            </a:ext>
          </a:extLst>
        </xdr:cNvPr>
        <xdr:cNvPicPr>
          <a:picLocks noChangeAspect="1"/>
        </xdr:cNvPicPr>
      </xdr:nvPicPr>
      <xdr:blipFill rotWithShape="1">
        <a:blip xmlns:r="http://schemas.openxmlformats.org/officeDocument/2006/relationships" r:embed="rId1"/>
        <a:srcRect r="47682"/>
        <a:stretch/>
      </xdr:blipFill>
      <xdr:spPr>
        <a:xfrm>
          <a:off x="11463618" y="0"/>
          <a:ext cx="704892" cy="5939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530679</xdr:colOff>
      <xdr:row>0</xdr:row>
      <xdr:rowOff>0</xdr:rowOff>
    </xdr:from>
    <xdr:to>
      <xdr:col>10</xdr:col>
      <xdr:colOff>627059</xdr:colOff>
      <xdr:row>0</xdr:row>
      <xdr:rowOff>590101</xdr:rowOff>
    </xdr:to>
    <xdr:pic>
      <xdr:nvPicPr>
        <xdr:cNvPr id="2" name="Рисунок 1">
          <a:extLst>
            <a:ext uri="{FF2B5EF4-FFF2-40B4-BE49-F238E27FC236}">
              <a16:creationId xmlns:a16="http://schemas.microsoft.com/office/drawing/2014/main" id="{29D21786-88C5-41A6-A16F-1B48BE0EACCA}"/>
            </a:ext>
          </a:extLst>
        </xdr:cNvPr>
        <xdr:cNvPicPr>
          <a:picLocks noChangeAspect="1"/>
        </xdr:cNvPicPr>
      </xdr:nvPicPr>
      <xdr:blipFill rotWithShape="1">
        <a:blip xmlns:r="http://schemas.openxmlformats.org/officeDocument/2006/relationships" r:embed="rId1"/>
        <a:srcRect r="47682"/>
        <a:stretch/>
      </xdr:blipFill>
      <xdr:spPr>
        <a:xfrm>
          <a:off x="11416393" y="0"/>
          <a:ext cx="704892" cy="5939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4A7E-45C2-4674-87BA-E04330A15F53}">
  <sheetPr codeName="Лист1">
    <tabColor rgb="FFFF0000"/>
  </sheetPr>
  <dimension ref="A1:B14"/>
  <sheetViews>
    <sheetView tabSelected="1" workbookViewId="0">
      <selection activeCell="F14" sqref="F14"/>
    </sheetView>
  </sheetViews>
  <sheetFormatPr defaultColWidth="8.85546875" defaultRowHeight="14.25" x14ac:dyDescent="0.2"/>
  <cols>
    <col min="1" max="1" width="29.7109375" style="11" customWidth="1"/>
    <col min="2" max="2" width="17.28515625" style="1" customWidth="1"/>
    <col min="3" max="16384" width="8.85546875" style="1"/>
  </cols>
  <sheetData>
    <row r="1" spans="1:2" ht="48.75" customHeight="1" x14ac:dyDescent="0.2">
      <c r="A1" s="202"/>
      <c r="B1" s="203"/>
    </row>
    <row r="2" spans="1:2" ht="25.5" x14ac:dyDescent="0.2">
      <c r="A2" s="94" t="s">
        <v>1711</v>
      </c>
      <c r="B2" s="95" t="s">
        <v>1838</v>
      </c>
    </row>
    <row r="3" spans="1:2" x14ac:dyDescent="0.2">
      <c r="A3" s="51" t="s">
        <v>1712</v>
      </c>
      <c r="B3" s="52">
        <f>COUNTA(Акции!C3:C42)</f>
        <v>40</v>
      </c>
    </row>
    <row r="4" spans="1:2" ht="28.5" x14ac:dyDescent="0.2">
      <c r="A4" s="51" t="s">
        <v>546</v>
      </c>
      <c r="B4" s="52">
        <f>COUNTA('Индексы полной доходности'!D3:D100)</f>
        <v>86</v>
      </c>
    </row>
    <row r="5" spans="1:2" x14ac:dyDescent="0.2">
      <c r="A5" s="51" t="s">
        <v>1713</v>
      </c>
      <c r="B5" s="52">
        <f>COUNTA(Облигации!C3:C133)</f>
        <v>131</v>
      </c>
    </row>
    <row r="6" spans="1:2" x14ac:dyDescent="0.2">
      <c r="A6" s="51" t="s">
        <v>1714</v>
      </c>
      <c r="B6" s="52">
        <f>COUNTA('Фиксинги и индикативные ставки'!B3:B100)</f>
        <v>41</v>
      </c>
    </row>
    <row r="7" spans="1:2" x14ac:dyDescent="0.2">
      <c r="A7" s="51" t="s">
        <v>1837</v>
      </c>
      <c r="B7" s="52">
        <f>COUNTA('Денежный рынок'!C3:C100)</f>
        <v>26</v>
      </c>
    </row>
    <row r="8" spans="1:2" x14ac:dyDescent="0.2">
      <c r="A8" s="51" t="s">
        <v>1479</v>
      </c>
      <c r="B8" s="52">
        <f>COUNTA('Фиксинги ценных бумаг'!B3:B101)</f>
        <v>53</v>
      </c>
    </row>
    <row r="9" spans="1:2" x14ac:dyDescent="0.2">
      <c r="A9" s="51" t="s">
        <v>1832</v>
      </c>
      <c r="B9" s="52">
        <f>COUNTA('Пенсионные индексы'!C3:C10)</f>
        <v>6</v>
      </c>
    </row>
    <row r="10" spans="1:2" x14ac:dyDescent="0.2">
      <c r="A10" s="51" t="s">
        <v>1836</v>
      </c>
      <c r="B10" s="52">
        <f>COUNTA('Товарные индексы МБ'!C3:C20)</f>
        <v>8</v>
      </c>
    </row>
    <row r="11" spans="1:2" x14ac:dyDescent="0.2">
      <c r="A11" s="51" t="s">
        <v>1833</v>
      </c>
      <c r="B11" s="52">
        <f>COUNTA('Товарные индексы НТБ'!C4:C11)</f>
        <v>8</v>
      </c>
    </row>
    <row r="12" spans="1:2" x14ac:dyDescent="0.2">
      <c r="A12" s="53" t="s">
        <v>1715</v>
      </c>
      <c r="B12" s="52">
        <f>COUNTA(Волатильность!C3)</f>
        <v>1</v>
      </c>
    </row>
    <row r="13" spans="1:2" x14ac:dyDescent="0.2">
      <c r="A13" s="51" t="s">
        <v>1716</v>
      </c>
      <c r="B13" s="52">
        <f>COUNTA(Дивиденды!C3:C6)</f>
        <v>4</v>
      </c>
    </row>
    <row r="14" spans="1:2" x14ac:dyDescent="0.2">
      <c r="A14" s="54" t="s">
        <v>1717</v>
      </c>
      <c r="B14" s="55">
        <f>SUM(B3:B13)</f>
        <v>404</v>
      </c>
    </row>
  </sheetData>
  <hyperlinks>
    <hyperlink ref="A3" location="Акции!A1" display="Акции" xr:uid="{5D1B582A-AC18-49A4-8CC0-043475FD84EC}"/>
    <hyperlink ref="A4" location="'Полная доходность'!A1" display="Полная доходность" xr:uid="{665D5C87-6A04-4DEA-AD10-9214BB7C427A}"/>
    <hyperlink ref="A5" location="Облигации!A1" display="Облигации" xr:uid="{0EB0E54C-AB25-4AE6-9087-6CC3601B5B51}"/>
    <hyperlink ref="A6" location="'Фиксинги и индикативные ставки'!A1" display="Фиксинги, ставки, курсы" xr:uid="{EDF11651-AE23-4931-97C2-C19B8ABCCAB9}"/>
    <hyperlink ref="A7" location="'Денежный рынок'!A1" display="Денежный рынок" xr:uid="{AB1F7CBB-FAE2-4B1E-A4A8-6B91E83E8F17}"/>
    <hyperlink ref="A8" location="'Фиксинги ценных бумаг'!A1" display="Фиксинги ценных бумаг" xr:uid="{36B568A1-AA48-4D7E-922F-0221DE8E1019}"/>
    <hyperlink ref="A9" location="'Пенсионные индексы'!A1" display="Пенсионные индексы" xr:uid="{BAEDC162-2FEA-4454-991B-ADE8D49638DF}"/>
    <hyperlink ref="A10" location="'Товарные индексы МБ'!A1" display="Товарные индексы МБ" xr:uid="{81E88B33-56F5-4E9E-9A1F-E9CC03D76B87}"/>
    <hyperlink ref="A11" location="'Товарные индексы НТБ'!A1" display="Товарные индексы НТБ" xr:uid="{7D39536E-90CF-4868-BA2B-995CA9A3FF0A}"/>
    <hyperlink ref="A12" location="Волатильность!A1" display="Волатильность" xr:uid="{79C2EBF4-EFDC-4F69-8CD0-723E4AB1C522}"/>
    <hyperlink ref="A13" location="Дивиденды!A1" display="Дивиденды" xr:uid="{6985C876-B4CA-412E-AF54-91726BE8E436}"/>
  </hyperlinks>
  <pageMargins left="0.70866141732283472" right="0.70866141732283472" top="0.74803149606299213" bottom="0.74803149606299213" header="0.31496062992125984" footer="0.31496062992125984"/>
  <pageSetup paperSize="9"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E8B8-C241-4187-B913-4D920DBF8D1E}">
  <sheetPr codeName="Лист10">
    <tabColor theme="2" tint="-0.499984740745262"/>
    <pageSetUpPr fitToPage="1"/>
  </sheetPr>
  <dimension ref="A1:I11"/>
  <sheetViews>
    <sheetView zoomScale="80" zoomScaleNormal="80" workbookViewId="0">
      <selection activeCell="F3" sqref="F3"/>
    </sheetView>
  </sheetViews>
  <sheetFormatPr defaultRowHeight="15" x14ac:dyDescent="0.25"/>
  <cols>
    <col min="1" max="1" width="14.42578125" customWidth="1"/>
    <col min="2" max="2" width="14.5703125" customWidth="1"/>
    <col min="3" max="3" width="15.7109375" customWidth="1"/>
    <col min="4" max="4" width="18.5703125" customWidth="1"/>
    <col min="5" max="5" width="43" customWidth="1"/>
    <col min="6" max="6" width="12.7109375" customWidth="1"/>
    <col min="7" max="7" width="12.140625" customWidth="1"/>
    <col min="8" max="8" width="11.5703125" customWidth="1"/>
    <col min="9" max="9" width="11.42578125" customWidth="1"/>
    <col min="12" max="12" width="20.85546875" customWidth="1"/>
  </cols>
  <sheetData>
    <row r="1" spans="1:9" ht="39.6" customHeight="1" x14ac:dyDescent="0.25">
      <c r="A1" s="325" t="s">
        <v>1851</v>
      </c>
      <c r="B1" s="325"/>
      <c r="C1" s="325"/>
      <c r="D1" s="325"/>
      <c r="E1" s="325"/>
      <c r="F1" s="325"/>
      <c r="G1" s="325"/>
      <c r="H1" s="325"/>
      <c r="I1" s="325"/>
    </row>
    <row r="2" spans="1:9" ht="42" customHeight="1" x14ac:dyDescent="0.25">
      <c r="A2" s="305" t="s">
        <v>1833</v>
      </c>
      <c r="B2" s="306"/>
      <c r="C2" s="306"/>
      <c r="D2" s="306"/>
      <c r="E2" s="306"/>
      <c r="F2" s="317">
        <f ca="1">TODAY()</f>
        <v>45546</v>
      </c>
      <c r="G2" s="317"/>
      <c r="H2" s="317"/>
      <c r="I2" s="318"/>
    </row>
    <row r="3" spans="1:9" ht="25.5" x14ac:dyDescent="0.25">
      <c r="A3" s="94" t="s">
        <v>2</v>
      </c>
      <c r="B3" s="96" t="s">
        <v>1</v>
      </c>
      <c r="C3" s="96" t="s">
        <v>527</v>
      </c>
      <c r="D3" s="96" t="s">
        <v>4</v>
      </c>
      <c r="E3" s="96" t="s">
        <v>5</v>
      </c>
      <c r="F3" s="96" t="s">
        <v>6</v>
      </c>
      <c r="G3" s="96" t="s">
        <v>8</v>
      </c>
      <c r="H3" s="96" t="s">
        <v>9</v>
      </c>
      <c r="I3" s="95" t="s">
        <v>1174</v>
      </c>
    </row>
    <row r="4" spans="1:9" ht="76.5" x14ac:dyDescent="0.25">
      <c r="A4" s="263" t="s">
        <v>1807</v>
      </c>
      <c r="B4" s="194" t="s">
        <v>1866</v>
      </c>
      <c r="C4" s="78" t="s">
        <v>1812</v>
      </c>
      <c r="D4" s="74" t="s">
        <v>1811</v>
      </c>
      <c r="E4" s="74" t="s">
        <v>1810</v>
      </c>
      <c r="F4" s="74" t="s">
        <v>181</v>
      </c>
      <c r="G4" s="74" t="s">
        <v>181</v>
      </c>
      <c r="H4" s="74" t="s">
        <v>181</v>
      </c>
      <c r="I4" s="195" t="s">
        <v>30</v>
      </c>
    </row>
    <row r="5" spans="1:9" ht="76.5" x14ac:dyDescent="0.25">
      <c r="A5" s="264"/>
      <c r="B5" s="42" t="s">
        <v>1867</v>
      </c>
      <c r="C5" s="41" t="s">
        <v>1813</v>
      </c>
      <c r="D5" s="16" t="s">
        <v>1814</v>
      </c>
      <c r="E5" s="16" t="s">
        <v>1815</v>
      </c>
      <c r="F5" s="16" t="s">
        <v>181</v>
      </c>
      <c r="G5" s="16" t="s">
        <v>181</v>
      </c>
      <c r="H5" s="16" t="s">
        <v>181</v>
      </c>
      <c r="I5" s="192" t="s">
        <v>30</v>
      </c>
    </row>
    <row r="6" spans="1:9" ht="76.5" x14ac:dyDescent="0.25">
      <c r="A6" s="264"/>
      <c r="B6" s="42" t="s">
        <v>1868</v>
      </c>
      <c r="C6" s="41" t="s">
        <v>1817</v>
      </c>
      <c r="D6" s="16" t="s">
        <v>1818</v>
      </c>
      <c r="E6" s="16" t="s">
        <v>1816</v>
      </c>
      <c r="F6" s="16" t="s">
        <v>181</v>
      </c>
      <c r="G6" s="16" t="s">
        <v>181</v>
      </c>
      <c r="H6" s="16" t="s">
        <v>181</v>
      </c>
      <c r="I6" s="192" t="s">
        <v>30</v>
      </c>
    </row>
    <row r="7" spans="1:9" ht="153" x14ac:dyDescent="0.25">
      <c r="A7" s="264"/>
      <c r="B7" s="42" t="s">
        <v>1869</v>
      </c>
      <c r="C7" s="41" t="s">
        <v>1821</v>
      </c>
      <c r="D7" s="16" t="s">
        <v>1819</v>
      </c>
      <c r="E7" s="16" t="s">
        <v>1820</v>
      </c>
      <c r="F7" s="16" t="s">
        <v>181</v>
      </c>
      <c r="G7" s="16" t="s">
        <v>181</v>
      </c>
      <c r="H7" s="16" t="s">
        <v>181</v>
      </c>
      <c r="I7" s="192" t="s">
        <v>30</v>
      </c>
    </row>
    <row r="8" spans="1:9" ht="76.5" x14ac:dyDescent="0.25">
      <c r="A8" s="264"/>
      <c r="B8" s="42" t="s">
        <v>1870</v>
      </c>
      <c r="C8" s="41" t="s">
        <v>1823</v>
      </c>
      <c r="D8" s="16" t="s">
        <v>1808</v>
      </c>
      <c r="E8" s="16" t="s">
        <v>1822</v>
      </c>
      <c r="F8" s="16" t="s">
        <v>181</v>
      </c>
      <c r="G8" s="16" t="s">
        <v>181</v>
      </c>
      <c r="H8" s="16" t="s">
        <v>181</v>
      </c>
      <c r="I8" s="192" t="s">
        <v>30</v>
      </c>
    </row>
    <row r="9" spans="1:9" ht="114.75" x14ac:dyDescent="0.25">
      <c r="A9" s="264"/>
      <c r="B9" s="326" t="s">
        <v>1871</v>
      </c>
      <c r="C9" s="41" t="s">
        <v>1826</v>
      </c>
      <c r="D9" s="16" t="s">
        <v>1824</v>
      </c>
      <c r="E9" s="16" t="s">
        <v>1825</v>
      </c>
      <c r="F9" s="16" t="s">
        <v>181</v>
      </c>
      <c r="G9" s="16" t="s">
        <v>181</v>
      </c>
      <c r="H9" s="16" t="s">
        <v>181</v>
      </c>
      <c r="I9" s="192" t="s">
        <v>20</v>
      </c>
    </row>
    <row r="10" spans="1:9" ht="102" x14ac:dyDescent="0.25">
      <c r="A10" s="264"/>
      <c r="B10" s="326"/>
      <c r="C10" s="41" t="s">
        <v>1828</v>
      </c>
      <c r="D10" s="16" t="s">
        <v>1809</v>
      </c>
      <c r="E10" s="16" t="s">
        <v>1827</v>
      </c>
      <c r="F10" s="16" t="s">
        <v>181</v>
      </c>
      <c r="G10" s="16" t="s">
        <v>181</v>
      </c>
      <c r="H10" s="16" t="s">
        <v>181</v>
      </c>
      <c r="I10" s="192" t="s">
        <v>20</v>
      </c>
    </row>
    <row r="11" spans="1:9" ht="102" x14ac:dyDescent="0.25">
      <c r="A11" s="265"/>
      <c r="B11" s="327"/>
      <c r="C11" s="118" t="s">
        <v>1829</v>
      </c>
      <c r="D11" s="60" t="s">
        <v>1830</v>
      </c>
      <c r="E11" s="60" t="s">
        <v>1831</v>
      </c>
      <c r="F11" s="100" t="s">
        <v>181</v>
      </c>
      <c r="G11" s="100" t="s">
        <v>181</v>
      </c>
      <c r="H11" s="100" t="s">
        <v>181</v>
      </c>
      <c r="I11" s="193" t="s">
        <v>20</v>
      </c>
    </row>
  </sheetData>
  <mergeCells count="5">
    <mergeCell ref="A4:A11"/>
    <mergeCell ref="A2:E2"/>
    <mergeCell ref="A1:I1"/>
    <mergeCell ref="F2:I2"/>
    <mergeCell ref="B9:B1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E2A6-B2D2-4A06-B9C0-AD3575582AAE}">
  <sheetPr codeName="Лист11">
    <tabColor theme="2" tint="-0.499984740745262"/>
    <pageSetUpPr fitToPage="1"/>
  </sheetPr>
  <dimension ref="A1:J3"/>
  <sheetViews>
    <sheetView zoomScale="80" zoomScaleNormal="80" workbookViewId="0">
      <selection activeCell="E2" sqref="E2"/>
    </sheetView>
  </sheetViews>
  <sheetFormatPr defaultColWidth="9.140625" defaultRowHeight="12.75" x14ac:dyDescent="0.2"/>
  <cols>
    <col min="1" max="1" width="19.140625" style="3" customWidth="1"/>
    <col min="2" max="2" width="14" style="3" customWidth="1"/>
    <col min="3" max="3" width="9.140625" style="3"/>
    <col min="4" max="4" width="22" style="3" customWidth="1"/>
    <col min="5" max="5" width="51.42578125" style="3" customWidth="1"/>
    <col min="6" max="6" width="15.42578125" style="3" customWidth="1"/>
    <col min="7" max="7" width="8.42578125" style="3" customWidth="1"/>
    <col min="8" max="8" width="13.5703125" style="3" customWidth="1"/>
    <col min="9" max="9" width="11.85546875" style="3" customWidth="1"/>
    <col min="10" max="10" width="12.42578125" style="3" customWidth="1"/>
    <col min="11" max="11" width="9" style="3" customWidth="1"/>
    <col min="12" max="16384" width="9.140625" style="3"/>
  </cols>
  <sheetData>
    <row r="1" spans="1:10" ht="48" customHeight="1" x14ac:dyDescent="0.2">
      <c r="A1" s="266" t="s">
        <v>554</v>
      </c>
      <c r="B1" s="267"/>
      <c r="C1" s="267"/>
      <c r="D1" s="267"/>
      <c r="E1" s="258">
        <f ca="1">TODAY()</f>
        <v>45546</v>
      </c>
      <c r="F1" s="258"/>
      <c r="G1" s="258"/>
      <c r="H1" s="258"/>
      <c r="I1" s="258"/>
      <c r="J1" s="259"/>
    </row>
    <row r="2" spans="1:10" ht="56.25" customHeight="1" x14ac:dyDescent="0.2">
      <c r="A2" s="94" t="s">
        <v>2</v>
      </c>
      <c r="B2" s="96" t="s">
        <v>1</v>
      </c>
      <c r="C2" s="96" t="s">
        <v>527</v>
      </c>
      <c r="D2" s="96" t="s">
        <v>4</v>
      </c>
      <c r="E2" s="96" t="s">
        <v>5</v>
      </c>
      <c r="F2" s="96" t="s">
        <v>6</v>
      </c>
      <c r="G2" s="96" t="s">
        <v>7</v>
      </c>
      <c r="H2" s="96" t="s">
        <v>8</v>
      </c>
      <c r="I2" s="96" t="s">
        <v>9</v>
      </c>
      <c r="J2" s="95" t="s">
        <v>12</v>
      </c>
    </row>
    <row r="3" spans="1:10" ht="63.75" x14ac:dyDescent="0.2">
      <c r="A3" s="201" t="s">
        <v>547</v>
      </c>
      <c r="B3" s="188" t="s">
        <v>1847</v>
      </c>
      <c r="C3" s="196" t="s">
        <v>548</v>
      </c>
      <c r="D3" s="196" t="s">
        <v>549</v>
      </c>
      <c r="E3" s="197" t="s">
        <v>550</v>
      </c>
      <c r="F3" s="198" t="s">
        <v>551</v>
      </c>
      <c r="G3" s="198" t="s">
        <v>18</v>
      </c>
      <c r="H3" s="198" t="s">
        <v>552</v>
      </c>
      <c r="I3" s="199" t="s">
        <v>553</v>
      </c>
      <c r="J3" s="200">
        <v>41596</v>
      </c>
    </row>
  </sheetData>
  <mergeCells count="2">
    <mergeCell ref="E1:J1"/>
    <mergeCell ref="A1:D1"/>
  </mergeCells>
  <pageMargins left="0.70866141732283472" right="0.70866141732283472" top="0.74803149606299213" bottom="0.74803149606299213" header="0.31496062992125984" footer="0.31496062992125984"/>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BD7C-40A9-4E9A-8ADD-2386596EEBC4}">
  <sheetPr codeName="Лист12">
    <tabColor theme="2" tint="-0.499984740745262"/>
    <pageSetUpPr fitToPage="1"/>
  </sheetPr>
  <dimension ref="A1:J6"/>
  <sheetViews>
    <sheetView zoomScale="80" zoomScaleNormal="80" workbookViewId="0">
      <selection activeCell="R5" sqref="R5"/>
    </sheetView>
  </sheetViews>
  <sheetFormatPr defaultColWidth="9.140625" defaultRowHeight="14.25" x14ac:dyDescent="0.2"/>
  <cols>
    <col min="1" max="1" width="14" style="1" customWidth="1"/>
    <col min="2" max="2" width="13" style="1" customWidth="1"/>
    <col min="3" max="3" width="15.28515625" style="1" customWidth="1"/>
    <col min="4" max="4" width="24" style="1" customWidth="1"/>
    <col min="5" max="5" width="15.42578125" style="1" customWidth="1"/>
    <col min="6" max="7" width="20.42578125" style="1" customWidth="1"/>
    <col min="8" max="8" width="9.140625" style="1"/>
    <col min="9" max="9" width="13.5703125" style="1" bestFit="1" customWidth="1"/>
    <col min="10" max="10" width="15.5703125" style="1" customWidth="1"/>
    <col min="11" max="16384" width="9.140625" style="1"/>
  </cols>
  <sheetData>
    <row r="1" spans="1:10" ht="43.5" customHeight="1" x14ac:dyDescent="0.2">
      <c r="A1" s="310" t="s">
        <v>1872</v>
      </c>
      <c r="B1" s="311"/>
      <c r="C1" s="246"/>
      <c r="D1" s="246"/>
      <c r="E1" s="246"/>
      <c r="F1" s="246"/>
      <c r="G1" s="328">
        <f ca="1">TODAY()</f>
        <v>45546</v>
      </c>
      <c r="H1" s="328"/>
      <c r="I1" s="328"/>
      <c r="J1" s="329"/>
    </row>
    <row r="2" spans="1:10" ht="45" x14ac:dyDescent="0.2">
      <c r="A2" s="247" t="s">
        <v>2</v>
      </c>
      <c r="B2" s="248" t="s">
        <v>1173</v>
      </c>
      <c r="C2" s="248" t="s">
        <v>190</v>
      </c>
      <c r="D2" s="248" t="s">
        <v>1465</v>
      </c>
      <c r="E2" s="248" t="s">
        <v>1466</v>
      </c>
      <c r="F2" s="248" t="s">
        <v>1467</v>
      </c>
      <c r="G2" s="248" t="s">
        <v>6</v>
      </c>
      <c r="H2" s="248" t="s">
        <v>11</v>
      </c>
      <c r="I2" s="248" t="s">
        <v>191</v>
      </c>
      <c r="J2" s="249" t="s">
        <v>10</v>
      </c>
    </row>
    <row r="3" spans="1:10" ht="39" customHeight="1" x14ac:dyDescent="0.2">
      <c r="A3" s="314" t="s">
        <v>1610</v>
      </c>
      <c r="B3" s="314" t="s">
        <v>1712</v>
      </c>
      <c r="C3" s="220" t="s">
        <v>1468</v>
      </c>
      <c r="D3" s="220" t="s">
        <v>1469</v>
      </c>
      <c r="E3" s="220" t="s">
        <v>14</v>
      </c>
      <c r="F3" s="220" t="s">
        <v>1470</v>
      </c>
      <c r="G3" s="220" t="s">
        <v>1915</v>
      </c>
      <c r="H3" s="239" t="s">
        <v>20</v>
      </c>
      <c r="I3" s="240">
        <v>45188</v>
      </c>
      <c r="J3" s="241" t="s">
        <v>181</v>
      </c>
    </row>
    <row r="4" spans="1:10" ht="82.5" customHeight="1" x14ac:dyDescent="0.2">
      <c r="A4" s="315"/>
      <c r="B4" s="315"/>
      <c r="C4" s="40" t="s">
        <v>1471</v>
      </c>
      <c r="D4" s="40" t="s">
        <v>1472</v>
      </c>
      <c r="E4" s="40" t="s">
        <v>14</v>
      </c>
      <c r="F4" s="40" t="s">
        <v>1470</v>
      </c>
      <c r="G4" s="40" t="s">
        <v>1916</v>
      </c>
      <c r="H4" s="234" t="s">
        <v>20</v>
      </c>
      <c r="I4" s="43">
        <v>45188</v>
      </c>
      <c r="J4" s="242" t="s">
        <v>181</v>
      </c>
    </row>
    <row r="5" spans="1:10" ht="55.5" customHeight="1" x14ac:dyDescent="0.2">
      <c r="A5" s="315"/>
      <c r="B5" s="315"/>
      <c r="C5" s="40" t="s">
        <v>1473</v>
      </c>
      <c r="D5" s="40" t="s">
        <v>1474</v>
      </c>
      <c r="E5" s="40" t="s">
        <v>25</v>
      </c>
      <c r="F5" s="40" t="s">
        <v>26</v>
      </c>
      <c r="G5" s="40" t="s">
        <v>1917</v>
      </c>
      <c r="H5" s="234" t="s">
        <v>30</v>
      </c>
      <c r="I5" s="43">
        <v>45188</v>
      </c>
      <c r="J5" s="242" t="s">
        <v>181</v>
      </c>
    </row>
    <row r="6" spans="1:10" ht="71.25" x14ac:dyDescent="0.2">
      <c r="A6" s="316"/>
      <c r="B6" s="316"/>
      <c r="C6" s="178" t="s">
        <v>1475</v>
      </c>
      <c r="D6" s="178" t="s">
        <v>1476</v>
      </c>
      <c r="E6" s="178" t="s">
        <v>25</v>
      </c>
      <c r="F6" s="178" t="s">
        <v>26</v>
      </c>
      <c r="G6" s="178" t="s">
        <v>1918</v>
      </c>
      <c r="H6" s="243" t="s">
        <v>30</v>
      </c>
      <c r="I6" s="244">
        <v>45188</v>
      </c>
      <c r="J6" s="245" t="s">
        <v>181</v>
      </c>
    </row>
  </sheetData>
  <mergeCells count="4">
    <mergeCell ref="B3:B6"/>
    <mergeCell ref="G1:J1"/>
    <mergeCell ref="A3:A6"/>
    <mergeCell ref="A1:B1"/>
  </mergeCells>
  <pageMargins left="0.25" right="0.25"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tabColor theme="0" tint="-0.499984740745262"/>
    <pageSetUpPr fitToPage="1"/>
  </sheetPr>
  <dimension ref="A1:O52"/>
  <sheetViews>
    <sheetView zoomScale="80" zoomScaleNormal="80" workbookViewId="0">
      <selection sqref="A1:D1"/>
    </sheetView>
  </sheetViews>
  <sheetFormatPr defaultRowHeight="15" x14ac:dyDescent="0.25"/>
  <cols>
    <col min="1" max="1" width="15.140625" bestFit="1" customWidth="1"/>
    <col min="2" max="2" width="13.5703125" bestFit="1" customWidth="1"/>
    <col min="3" max="3" width="11.5703125" customWidth="1"/>
    <col min="4" max="4" width="15" customWidth="1"/>
    <col min="5" max="5" width="46.42578125" customWidth="1"/>
    <col min="6" max="6" width="17" customWidth="1"/>
    <col min="7" max="7" width="11.5703125" customWidth="1"/>
    <col min="8" max="8" width="18.5703125" customWidth="1"/>
    <col min="9" max="9" width="13.5703125" bestFit="1" customWidth="1"/>
    <col min="10" max="10" width="22" customWidth="1"/>
    <col min="11" max="11" width="11.42578125" bestFit="1" customWidth="1"/>
    <col min="12" max="12" width="15.140625" bestFit="1" customWidth="1"/>
    <col min="13" max="13" width="8.42578125" bestFit="1" customWidth="1"/>
    <col min="14" max="14" width="10.42578125" bestFit="1" customWidth="1"/>
    <col min="15" max="15" width="10.42578125" style="2" bestFit="1" customWidth="1"/>
  </cols>
  <sheetData>
    <row r="1" spans="1:15" ht="48" customHeight="1" x14ac:dyDescent="0.25">
      <c r="A1" s="266" t="s">
        <v>0</v>
      </c>
      <c r="B1" s="267"/>
      <c r="C1" s="267"/>
      <c r="D1" s="267"/>
      <c r="E1" s="204"/>
      <c r="F1" s="258">
        <f ca="1">TODAY()</f>
        <v>45546</v>
      </c>
      <c r="G1" s="258"/>
      <c r="H1" s="258"/>
      <c r="I1" s="258"/>
      <c r="J1" s="258"/>
      <c r="K1" s="258"/>
      <c r="L1" s="259"/>
    </row>
    <row r="2" spans="1:15" ht="38.25" x14ac:dyDescent="0.25">
      <c r="A2" s="94" t="s">
        <v>2</v>
      </c>
      <c r="B2" s="96" t="s">
        <v>1</v>
      </c>
      <c r="C2" s="96" t="s">
        <v>3</v>
      </c>
      <c r="D2" s="96" t="s">
        <v>4</v>
      </c>
      <c r="E2" s="96" t="s">
        <v>5</v>
      </c>
      <c r="F2" s="96" t="s">
        <v>6</v>
      </c>
      <c r="G2" s="96" t="s">
        <v>7</v>
      </c>
      <c r="H2" s="96" t="s">
        <v>8</v>
      </c>
      <c r="I2" s="96" t="s">
        <v>9</v>
      </c>
      <c r="J2" s="96" t="s">
        <v>10</v>
      </c>
      <c r="K2" s="96" t="s">
        <v>11</v>
      </c>
      <c r="L2" s="95" t="s">
        <v>12</v>
      </c>
    </row>
    <row r="3" spans="1:15" ht="76.5" x14ac:dyDescent="0.25">
      <c r="A3" s="260" t="s">
        <v>13</v>
      </c>
      <c r="B3" s="268" t="s">
        <v>1712</v>
      </c>
      <c r="C3" s="65" t="s">
        <v>14</v>
      </c>
      <c r="D3" s="65" t="s">
        <v>15</v>
      </c>
      <c r="E3" s="65" t="s">
        <v>16</v>
      </c>
      <c r="F3" s="65" t="s">
        <v>17</v>
      </c>
      <c r="G3" s="65" t="s">
        <v>18</v>
      </c>
      <c r="H3" s="65" t="s">
        <v>14</v>
      </c>
      <c r="I3" s="65" t="s">
        <v>19</v>
      </c>
      <c r="J3" s="66">
        <v>100</v>
      </c>
      <c r="K3" s="66" t="s">
        <v>20</v>
      </c>
      <c r="L3" s="67">
        <v>35695</v>
      </c>
      <c r="O3"/>
    </row>
    <row r="4" spans="1:15" ht="25.5" x14ac:dyDescent="0.25">
      <c r="A4" s="261"/>
      <c r="B4" s="270"/>
      <c r="C4" s="14" t="s">
        <v>21</v>
      </c>
      <c r="D4" s="14" t="s">
        <v>22</v>
      </c>
      <c r="E4" s="14" t="s">
        <v>23</v>
      </c>
      <c r="F4" s="14" t="s">
        <v>17</v>
      </c>
      <c r="G4" s="14" t="s">
        <v>18</v>
      </c>
      <c r="H4" s="14" t="s">
        <v>21</v>
      </c>
      <c r="I4" s="14" t="s">
        <v>24</v>
      </c>
      <c r="J4" s="15">
        <v>2763.74</v>
      </c>
      <c r="K4" s="15" t="s">
        <v>20</v>
      </c>
      <c r="L4" s="58">
        <v>44004</v>
      </c>
    </row>
    <row r="5" spans="1:15" ht="76.5" x14ac:dyDescent="0.25">
      <c r="A5" s="261"/>
      <c r="B5" s="270"/>
      <c r="C5" s="14" t="s">
        <v>25</v>
      </c>
      <c r="D5" s="14" t="s">
        <v>26</v>
      </c>
      <c r="E5" s="14" t="s">
        <v>16</v>
      </c>
      <c r="F5" s="14" t="s">
        <v>27</v>
      </c>
      <c r="G5" s="14" t="s">
        <v>18</v>
      </c>
      <c r="H5" s="14" t="s">
        <v>28</v>
      </c>
      <c r="I5" s="14" t="s">
        <v>29</v>
      </c>
      <c r="J5" s="15">
        <v>100</v>
      </c>
      <c r="K5" s="15" t="s">
        <v>30</v>
      </c>
      <c r="L5" s="58">
        <v>34943</v>
      </c>
    </row>
    <row r="6" spans="1:15" ht="76.5" x14ac:dyDescent="0.25">
      <c r="A6" s="262"/>
      <c r="B6" s="269"/>
      <c r="C6" s="60" t="s">
        <v>188</v>
      </c>
      <c r="D6" s="60" t="s">
        <v>189</v>
      </c>
      <c r="E6" s="60" t="s">
        <v>1178</v>
      </c>
      <c r="F6" s="60" t="s">
        <v>1874</v>
      </c>
      <c r="G6" s="61" t="s">
        <v>18</v>
      </c>
      <c r="H6" s="60" t="s">
        <v>181</v>
      </c>
      <c r="I6" s="60" t="s">
        <v>181</v>
      </c>
      <c r="J6" s="62">
        <v>3008.39</v>
      </c>
      <c r="K6" s="68" t="s">
        <v>20</v>
      </c>
      <c r="L6" s="63">
        <v>43819</v>
      </c>
    </row>
    <row r="7" spans="1:15" ht="99.6" customHeight="1" x14ac:dyDescent="0.25">
      <c r="A7" s="260" t="s">
        <v>1853</v>
      </c>
      <c r="B7" s="268" t="s">
        <v>1712</v>
      </c>
      <c r="C7" s="65" t="s">
        <v>36</v>
      </c>
      <c r="D7" s="65" t="s">
        <v>37</v>
      </c>
      <c r="E7" s="65" t="s">
        <v>38</v>
      </c>
      <c r="F7" s="69" t="s">
        <v>39</v>
      </c>
      <c r="G7" s="69" t="s">
        <v>18</v>
      </c>
      <c r="H7" s="65" t="s">
        <v>40</v>
      </c>
      <c r="I7" s="65" t="s">
        <v>41</v>
      </c>
      <c r="J7" s="66">
        <v>1000</v>
      </c>
      <c r="K7" s="66" t="s">
        <v>20</v>
      </c>
      <c r="L7" s="67">
        <v>40907</v>
      </c>
    </row>
    <row r="8" spans="1:15" ht="89.45" customHeight="1" x14ac:dyDescent="0.25">
      <c r="A8" s="262"/>
      <c r="B8" s="269"/>
      <c r="C8" s="61" t="s">
        <v>42</v>
      </c>
      <c r="D8" s="61" t="s">
        <v>43</v>
      </c>
      <c r="E8" s="61" t="s">
        <v>38</v>
      </c>
      <c r="F8" s="61" t="s">
        <v>44</v>
      </c>
      <c r="G8" s="61" t="s">
        <v>18</v>
      </c>
      <c r="H8" s="61" t="s">
        <v>42</v>
      </c>
      <c r="I8" s="61" t="s">
        <v>45</v>
      </c>
      <c r="J8" s="62">
        <v>1000</v>
      </c>
      <c r="K8" s="62" t="s">
        <v>30</v>
      </c>
      <c r="L8" s="63">
        <v>40907</v>
      </c>
    </row>
    <row r="9" spans="1:15" ht="38.25" x14ac:dyDescent="0.25">
      <c r="A9" s="260" t="s">
        <v>1854</v>
      </c>
      <c r="B9" s="268" t="s">
        <v>1712</v>
      </c>
      <c r="C9" s="65" t="s">
        <v>31</v>
      </c>
      <c r="D9" s="65" t="s">
        <v>32</v>
      </c>
      <c r="E9" s="65" t="s">
        <v>33</v>
      </c>
      <c r="F9" s="65" t="s">
        <v>34</v>
      </c>
      <c r="G9" s="65" t="s">
        <v>18</v>
      </c>
      <c r="H9" s="65" t="s">
        <v>31</v>
      </c>
      <c r="I9" s="65" t="s">
        <v>35</v>
      </c>
      <c r="J9" s="66">
        <v>6285.76</v>
      </c>
      <c r="K9" s="66" t="s">
        <v>20</v>
      </c>
      <c r="L9" s="67">
        <v>39926</v>
      </c>
    </row>
    <row r="10" spans="1:15" ht="51" x14ac:dyDescent="0.25">
      <c r="A10" s="262"/>
      <c r="B10" s="269"/>
      <c r="C10" s="60" t="s">
        <v>151</v>
      </c>
      <c r="D10" s="60" t="s">
        <v>152</v>
      </c>
      <c r="E10" s="61" t="s">
        <v>153</v>
      </c>
      <c r="F10" s="61" t="s">
        <v>1875</v>
      </c>
      <c r="G10" s="61" t="s">
        <v>18</v>
      </c>
      <c r="H10" s="61" t="s">
        <v>181</v>
      </c>
      <c r="I10" s="61" t="s">
        <v>181</v>
      </c>
      <c r="J10" s="70">
        <v>1000</v>
      </c>
      <c r="K10" s="62" t="s">
        <v>20</v>
      </c>
      <c r="L10" s="63">
        <v>43098</v>
      </c>
    </row>
    <row r="11" spans="1:15" ht="38.25" customHeight="1" x14ac:dyDescent="0.25">
      <c r="A11" s="260" t="s">
        <v>46</v>
      </c>
      <c r="B11" s="268" t="s">
        <v>1712</v>
      </c>
      <c r="C11" s="65" t="s">
        <v>47</v>
      </c>
      <c r="D11" s="71" t="s">
        <v>48</v>
      </c>
      <c r="E11" s="65" t="s">
        <v>49</v>
      </c>
      <c r="F11" s="65" t="s">
        <v>50</v>
      </c>
      <c r="G11" s="65" t="s">
        <v>18</v>
      </c>
      <c r="H11" s="65" t="s">
        <v>47</v>
      </c>
      <c r="I11" s="65" t="s">
        <v>51</v>
      </c>
      <c r="J11" s="66">
        <v>1000</v>
      </c>
      <c r="K11" s="66" t="s">
        <v>20</v>
      </c>
      <c r="L11" s="72">
        <v>41260</v>
      </c>
    </row>
    <row r="12" spans="1:15" ht="38.25" customHeight="1" x14ac:dyDescent="0.25">
      <c r="A12" s="262"/>
      <c r="B12" s="269"/>
      <c r="C12" s="61" t="s">
        <v>52</v>
      </c>
      <c r="D12" s="61" t="s">
        <v>53</v>
      </c>
      <c r="E12" s="61" t="s">
        <v>49</v>
      </c>
      <c r="F12" s="61" t="s">
        <v>54</v>
      </c>
      <c r="G12" s="61" t="s">
        <v>18</v>
      </c>
      <c r="H12" s="61" t="s">
        <v>52</v>
      </c>
      <c r="I12" s="61" t="s">
        <v>55</v>
      </c>
      <c r="J12" s="62">
        <v>1515.27</v>
      </c>
      <c r="K12" s="62" t="s">
        <v>30</v>
      </c>
      <c r="L12" s="73">
        <v>41260</v>
      </c>
    </row>
    <row r="13" spans="1:15" ht="76.5" x14ac:dyDescent="0.25">
      <c r="A13" s="260" t="s">
        <v>56</v>
      </c>
      <c r="B13" s="268" t="s">
        <v>1712</v>
      </c>
      <c r="C13" s="74" t="s">
        <v>57</v>
      </c>
      <c r="D13" s="74" t="s">
        <v>58</v>
      </c>
      <c r="E13" s="65" t="s">
        <v>59</v>
      </c>
      <c r="F13" s="65" t="s">
        <v>60</v>
      </c>
      <c r="G13" s="65" t="s">
        <v>18</v>
      </c>
      <c r="H13" s="65" t="s">
        <v>57</v>
      </c>
      <c r="I13" s="65" t="s">
        <v>61</v>
      </c>
      <c r="J13" s="66">
        <v>1000</v>
      </c>
      <c r="K13" s="66" t="s">
        <v>20</v>
      </c>
      <c r="L13" s="67">
        <v>38351</v>
      </c>
    </row>
    <row r="14" spans="1:15" ht="76.5" x14ac:dyDescent="0.25">
      <c r="A14" s="261"/>
      <c r="B14" s="270"/>
      <c r="C14" s="16" t="s">
        <v>62</v>
      </c>
      <c r="D14" s="16" t="s">
        <v>63</v>
      </c>
      <c r="E14" s="14" t="s">
        <v>59</v>
      </c>
      <c r="F14" s="14" t="s">
        <v>64</v>
      </c>
      <c r="G14" s="14" t="s">
        <v>18</v>
      </c>
      <c r="H14" s="14" t="s">
        <v>65</v>
      </c>
      <c r="I14" s="14" t="s">
        <v>66</v>
      </c>
      <c r="J14" s="15">
        <v>100</v>
      </c>
      <c r="K14" s="15" t="s">
        <v>30</v>
      </c>
      <c r="L14" s="58">
        <v>38363</v>
      </c>
    </row>
    <row r="15" spans="1:15" ht="76.5" x14ac:dyDescent="0.25">
      <c r="A15" s="261"/>
      <c r="B15" s="270"/>
      <c r="C15" s="16" t="s">
        <v>67</v>
      </c>
      <c r="D15" s="18" t="s">
        <v>68</v>
      </c>
      <c r="E15" s="14" t="s">
        <v>59</v>
      </c>
      <c r="F15" s="14" t="s">
        <v>69</v>
      </c>
      <c r="G15" s="14" t="s">
        <v>18</v>
      </c>
      <c r="H15" s="14" t="s">
        <v>70</v>
      </c>
      <c r="I15" s="14" t="s">
        <v>71</v>
      </c>
      <c r="J15" s="15">
        <v>1000</v>
      </c>
      <c r="K15" s="15" t="s">
        <v>20</v>
      </c>
      <c r="L15" s="58">
        <v>38351</v>
      </c>
    </row>
    <row r="16" spans="1:15" ht="76.5" x14ac:dyDescent="0.25">
      <c r="A16" s="261"/>
      <c r="B16" s="270"/>
      <c r="C16" s="16" t="s">
        <v>72</v>
      </c>
      <c r="D16" s="18" t="s">
        <v>73</v>
      </c>
      <c r="E16" s="14" t="s">
        <v>59</v>
      </c>
      <c r="F16" s="14" t="s">
        <v>74</v>
      </c>
      <c r="G16" s="14" t="s">
        <v>18</v>
      </c>
      <c r="H16" s="14" t="s">
        <v>75</v>
      </c>
      <c r="I16" s="14" t="s">
        <v>76</v>
      </c>
      <c r="J16" s="15">
        <v>100</v>
      </c>
      <c r="K16" s="15" t="s">
        <v>30</v>
      </c>
      <c r="L16" s="58">
        <v>38363</v>
      </c>
    </row>
    <row r="17" spans="1:12" ht="76.5" x14ac:dyDescent="0.25">
      <c r="A17" s="261"/>
      <c r="B17" s="270"/>
      <c r="C17" s="16" t="s">
        <v>77</v>
      </c>
      <c r="D17" s="18" t="s">
        <v>78</v>
      </c>
      <c r="E17" s="14" t="s">
        <v>59</v>
      </c>
      <c r="F17" s="14" t="s">
        <v>79</v>
      </c>
      <c r="G17" s="14" t="s">
        <v>18</v>
      </c>
      <c r="H17" s="14" t="s">
        <v>77</v>
      </c>
      <c r="I17" s="14" t="s">
        <v>80</v>
      </c>
      <c r="J17" s="15">
        <v>1000</v>
      </c>
      <c r="K17" s="15" t="s">
        <v>20</v>
      </c>
      <c r="L17" s="58">
        <v>38351</v>
      </c>
    </row>
    <row r="18" spans="1:12" ht="76.5" x14ac:dyDescent="0.25">
      <c r="A18" s="261"/>
      <c r="B18" s="270"/>
      <c r="C18" s="16" t="s">
        <v>81</v>
      </c>
      <c r="D18" s="18" t="s">
        <v>82</v>
      </c>
      <c r="E18" s="14" t="s">
        <v>59</v>
      </c>
      <c r="F18" s="14" t="s">
        <v>83</v>
      </c>
      <c r="G18" s="14" t="s">
        <v>18</v>
      </c>
      <c r="H18" s="14" t="s">
        <v>84</v>
      </c>
      <c r="I18" s="14" t="s">
        <v>85</v>
      </c>
      <c r="J18" s="15">
        <v>100</v>
      </c>
      <c r="K18" s="15" t="s">
        <v>30</v>
      </c>
      <c r="L18" s="58">
        <v>38363</v>
      </c>
    </row>
    <row r="19" spans="1:12" ht="76.5" x14ac:dyDescent="0.25">
      <c r="A19" s="261"/>
      <c r="B19" s="270"/>
      <c r="C19" s="16" t="s">
        <v>86</v>
      </c>
      <c r="D19" s="18" t="s">
        <v>87</v>
      </c>
      <c r="E19" s="14" t="s">
        <v>59</v>
      </c>
      <c r="F19" s="14" t="s">
        <v>88</v>
      </c>
      <c r="G19" s="14" t="s">
        <v>18</v>
      </c>
      <c r="H19" s="14" t="s">
        <v>89</v>
      </c>
      <c r="I19" s="14" t="s">
        <v>90</v>
      </c>
      <c r="J19" s="15">
        <v>1000</v>
      </c>
      <c r="K19" s="15" t="s">
        <v>20</v>
      </c>
      <c r="L19" s="58">
        <v>38351</v>
      </c>
    </row>
    <row r="20" spans="1:12" ht="76.5" x14ac:dyDescent="0.25">
      <c r="A20" s="261"/>
      <c r="B20" s="270"/>
      <c r="C20" s="16" t="s">
        <v>91</v>
      </c>
      <c r="D20" s="18" t="s">
        <v>92</v>
      </c>
      <c r="E20" s="14" t="s">
        <v>59</v>
      </c>
      <c r="F20" s="14" t="s">
        <v>93</v>
      </c>
      <c r="G20" s="14" t="s">
        <v>18</v>
      </c>
      <c r="H20" s="14" t="s">
        <v>94</v>
      </c>
      <c r="I20" s="14" t="s">
        <v>95</v>
      </c>
      <c r="J20" s="15">
        <v>100</v>
      </c>
      <c r="K20" s="15" t="s">
        <v>30</v>
      </c>
      <c r="L20" s="58">
        <v>38363</v>
      </c>
    </row>
    <row r="21" spans="1:12" ht="76.5" x14ac:dyDescent="0.25">
      <c r="A21" s="261"/>
      <c r="B21" s="270"/>
      <c r="C21" s="16" t="s">
        <v>96</v>
      </c>
      <c r="D21" s="18" t="s">
        <v>97</v>
      </c>
      <c r="E21" s="14" t="s">
        <v>59</v>
      </c>
      <c r="F21" s="14" t="s">
        <v>98</v>
      </c>
      <c r="G21" s="14" t="s">
        <v>18</v>
      </c>
      <c r="H21" s="14" t="s">
        <v>96</v>
      </c>
      <c r="I21" s="14" t="s">
        <v>99</v>
      </c>
      <c r="J21" s="15">
        <v>1000</v>
      </c>
      <c r="K21" s="15" t="s">
        <v>20</v>
      </c>
      <c r="L21" s="58">
        <v>38351</v>
      </c>
    </row>
    <row r="22" spans="1:12" ht="76.5" x14ac:dyDescent="0.25">
      <c r="A22" s="261"/>
      <c r="B22" s="270"/>
      <c r="C22" s="16" t="s">
        <v>100</v>
      </c>
      <c r="D22" s="18" t="s">
        <v>101</v>
      </c>
      <c r="E22" s="14" t="s">
        <v>59</v>
      </c>
      <c r="F22" s="14" t="s">
        <v>102</v>
      </c>
      <c r="G22" s="14" t="s">
        <v>18</v>
      </c>
      <c r="H22" s="14" t="s">
        <v>103</v>
      </c>
      <c r="I22" s="14" t="s">
        <v>104</v>
      </c>
      <c r="J22" s="15">
        <v>100</v>
      </c>
      <c r="K22" s="15" t="s">
        <v>30</v>
      </c>
      <c r="L22" s="58">
        <v>38363</v>
      </c>
    </row>
    <row r="23" spans="1:12" ht="76.5" x14ac:dyDescent="0.25">
      <c r="A23" s="261"/>
      <c r="B23" s="270"/>
      <c r="C23" s="16" t="s">
        <v>105</v>
      </c>
      <c r="D23" s="18" t="s">
        <v>106</v>
      </c>
      <c r="E23" s="14" t="s">
        <v>59</v>
      </c>
      <c r="F23" s="14" t="s">
        <v>107</v>
      </c>
      <c r="G23" s="14" t="s">
        <v>18</v>
      </c>
      <c r="H23" s="14" t="s">
        <v>105</v>
      </c>
      <c r="I23" s="14" t="s">
        <v>108</v>
      </c>
      <c r="J23" s="15">
        <v>1000</v>
      </c>
      <c r="K23" s="15" t="s">
        <v>20</v>
      </c>
      <c r="L23" s="58">
        <v>38351</v>
      </c>
    </row>
    <row r="24" spans="1:12" ht="76.5" x14ac:dyDescent="0.25">
      <c r="A24" s="261"/>
      <c r="B24" s="270"/>
      <c r="C24" s="16" t="s">
        <v>109</v>
      </c>
      <c r="D24" s="18" t="s">
        <v>110</v>
      </c>
      <c r="E24" s="14" t="s">
        <v>59</v>
      </c>
      <c r="F24" s="14" t="s">
        <v>111</v>
      </c>
      <c r="G24" s="14" t="s">
        <v>18</v>
      </c>
      <c r="H24" s="14" t="s">
        <v>112</v>
      </c>
      <c r="I24" s="14" t="s">
        <v>113</v>
      </c>
      <c r="J24" s="15">
        <v>100</v>
      </c>
      <c r="K24" s="15" t="s">
        <v>30</v>
      </c>
      <c r="L24" s="58">
        <v>38363</v>
      </c>
    </row>
    <row r="25" spans="1:12" ht="76.5" x14ac:dyDescent="0.25">
      <c r="A25" s="261"/>
      <c r="B25" s="270"/>
      <c r="C25" s="16" t="s">
        <v>114</v>
      </c>
      <c r="D25" s="18" t="s">
        <v>115</v>
      </c>
      <c r="E25" s="14" t="s">
        <v>59</v>
      </c>
      <c r="F25" s="14" t="s">
        <v>116</v>
      </c>
      <c r="G25" s="14" t="s">
        <v>18</v>
      </c>
      <c r="H25" s="14" t="s">
        <v>117</v>
      </c>
      <c r="I25" s="14" t="s">
        <v>118</v>
      </c>
      <c r="J25" s="15">
        <v>3500</v>
      </c>
      <c r="K25" s="15" t="s">
        <v>20</v>
      </c>
      <c r="L25" s="58">
        <v>39080</v>
      </c>
    </row>
    <row r="26" spans="1:12" ht="76.5" x14ac:dyDescent="0.25">
      <c r="A26" s="261"/>
      <c r="B26" s="270"/>
      <c r="C26" s="16" t="s">
        <v>119</v>
      </c>
      <c r="D26" s="18" t="s">
        <v>120</v>
      </c>
      <c r="E26" s="14" t="s">
        <v>59</v>
      </c>
      <c r="F26" s="14" t="s">
        <v>121</v>
      </c>
      <c r="G26" s="14" t="s">
        <v>18</v>
      </c>
      <c r="H26" s="14" t="s">
        <v>122</v>
      </c>
      <c r="I26" s="14" t="s">
        <v>123</v>
      </c>
      <c r="J26" s="15">
        <v>100</v>
      </c>
      <c r="K26" s="15" t="s">
        <v>30</v>
      </c>
      <c r="L26" s="58">
        <v>39080</v>
      </c>
    </row>
    <row r="27" spans="1:12" ht="76.5" x14ac:dyDescent="0.25">
      <c r="A27" s="261"/>
      <c r="B27" s="270"/>
      <c r="C27" s="19" t="s">
        <v>124</v>
      </c>
      <c r="D27" s="18" t="s">
        <v>125</v>
      </c>
      <c r="E27" s="14" t="s">
        <v>59</v>
      </c>
      <c r="F27" s="14" t="s">
        <v>126</v>
      </c>
      <c r="G27" s="14" t="s">
        <v>18</v>
      </c>
      <c r="H27" s="14" t="s">
        <v>124</v>
      </c>
      <c r="I27" s="14" t="s">
        <v>127</v>
      </c>
      <c r="J27" s="15">
        <v>2500</v>
      </c>
      <c r="K27" s="15" t="s">
        <v>20</v>
      </c>
      <c r="L27" s="58">
        <v>39444</v>
      </c>
    </row>
    <row r="28" spans="1:12" ht="76.5" x14ac:dyDescent="0.25">
      <c r="A28" s="261"/>
      <c r="B28" s="270"/>
      <c r="C28" s="19" t="s">
        <v>128</v>
      </c>
      <c r="D28" s="18" t="s">
        <v>129</v>
      </c>
      <c r="E28" s="14" t="s">
        <v>59</v>
      </c>
      <c r="F28" s="14" t="s">
        <v>130</v>
      </c>
      <c r="G28" s="14" t="s">
        <v>18</v>
      </c>
      <c r="H28" s="14" t="s">
        <v>131</v>
      </c>
      <c r="I28" s="14" t="s">
        <v>132</v>
      </c>
      <c r="J28" s="15">
        <v>250</v>
      </c>
      <c r="K28" s="15" t="s">
        <v>30</v>
      </c>
      <c r="L28" s="58">
        <v>39444</v>
      </c>
    </row>
    <row r="29" spans="1:12" ht="76.5" x14ac:dyDescent="0.25">
      <c r="A29" s="261"/>
      <c r="B29" s="270"/>
      <c r="C29" s="16" t="s">
        <v>133</v>
      </c>
      <c r="D29" s="20" t="s">
        <v>134</v>
      </c>
      <c r="E29" s="14" t="s">
        <v>59</v>
      </c>
      <c r="F29" s="21" t="s">
        <v>135</v>
      </c>
      <c r="G29" s="14" t="s">
        <v>18</v>
      </c>
      <c r="H29" s="14" t="s">
        <v>181</v>
      </c>
      <c r="I29" s="14" t="s">
        <v>181</v>
      </c>
      <c r="J29" s="17">
        <v>5000</v>
      </c>
      <c r="K29" s="15" t="s">
        <v>20</v>
      </c>
      <c r="L29" s="58">
        <v>43910</v>
      </c>
    </row>
    <row r="30" spans="1:12" ht="76.5" x14ac:dyDescent="0.25">
      <c r="A30" s="261"/>
      <c r="B30" s="270"/>
      <c r="C30" s="16" t="s">
        <v>136</v>
      </c>
      <c r="D30" s="20" t="s">
        <v>137</v>
      </c>
      <c r="E30" s="14" t="s">
        <v>59</v>
      </c>
      <c r="F30" s="21" t="s">
        <v>138</v>
      </c>
      <c r="G30" s="14" t="s">
        <v>18</v>
      </c>
      <c r="H30" s="14" t="s">
        <v>181</v>
      </c>
      <c r="I30" s="14" t="s">
        <v>181</v>
      </c>
      <c r="J30" s="17">
        <v>150</v>
      </c>
      <c r="K30" s="15" t="s">
        <v>30</v>
      </c>
      <c r="L30" s="58">
        <v>43910</v>
      </c>
    </row>
    <row r="31" spans="1:12" ht="76.5" x14ac:dyDescent="0.25">
      <c r="A31" s="261"/>
      <c r="B31" s="270"/>
      <c r="C31" s="16" t="s">
        <v>139</v>
      </c>
      <c r="D31" s="20" t="s">
        <v>140</v>
      </c>
      <c r="E31" s="14" t="s">
        <v>59</v>
      </c>
      <c r="F31" s="21" t="s">
        <v>141</v>
      </c>
      <c r="G31" s="14" t="s">
        <v>18</v>
      </c>
      <c r="H31" s="14" t="s">
        <v>181</v>
      </c>
      <c r="I31" s="14" t="s">
        <v>181</v>
      </c>
      <c r="J31" s="17">
        <v>5000</v>
      </c>
      <c r="K31" s="15" t="s">
        <v>20</v>
      </c>
      <c r="L31" s="58">
        <v>44190</v>
      </c>
    </row>
    <row r="32" spans="1:12" ht="76.5" x14ac:dyDescent="0.25">
      <c r="A32" s="262"/>
      <c r="B32" s="269"/>
      <c r="C32" s="60" t="s">
        <v>142</v>
      </c>
      <c r="D32" s="75" t="s">
        <v>143</v>
      </c>
      <c r="E32" s="61" t="s">
        <v>59</v>
      </c>
      <c r="F32" s="76" t="s">
        <v>144</v>
      </c>
      <c r="G32" s="61" t="s">
        <v>18</v>
      </c>
      <c r="H32" s="61" t="s">
        <v>181</v>
      </c>
      <c r="I32" s="61" t="s">
        <v>181</v>
      </c>
      <c r="J32" s="70">
        <v>150</v>
      </c>
      <c r="K32" s="62" t="s">
        <v>30</v>
      </c>
      <c r="L32" s="63">
        <v>44190</v>
      </c>
    </row>
    <row r="33" spans="1:15" ht="38.25" x14ac:dyDescent="0.25">
      <c r="A33" s="260" t="s">
        <v>145</v>
      </c>
      <c r="B33" s="268" t="s">
        <v>1712</v>
      </c>
      <c r="C33" s="74" t="s">
        <v>146</v>
      </c>
      <c r="D33" s="74" t="s">
        <v>147</v>
      </c>
      <c r="E33" s="77" t="s">
        <v>148</v>
      </c>
      <c r="F33" s="65" t="s">
        <v>149</v>
      </c>
      <c r="G33" s="65" t="s">
        <v>18</v>
      </c>
      <c r="H33" s="65" t="s">
        <v>146</v>
      </c>
      <c r="I33" s="65" t="s">
        <v>150</v>
      </c>
      <c r="J33" s="66">
        <v>100</v>
      </c>
      <c r="K33" s="66" t="s">
        <v>20</v>
      </c>
      <c r="L33" s="67">
        <v>35794</v>
      </c>
    </row>
    <row r="34" spans="1:15" ht="63.75" x14ac:dyDescent="0.25">
      <c r="A34" s="261"/>
      <c r="B34" s="270"/>
      <c r="C34" s="16" t="s">
        <v>2024</v>
      </c>
      <c r="D34" s="16" t="s">
        <v>2025</v>
      </c>
      <c r="E34" s="21" t="s">
        <v>2026</v>
      </c>
      <c r="F34" s="14" t="s">
        <v>2033</v>
      </c>
      <c r="G34" s="14" t="s">
        <v>18</v>
      </c>
      <c r="H34" s="14" t="s">
        <v>181</v>
      </c>
      <c r="I34" s="14" t="s">
        <v>181</v>
      </c>
      <c r="J34" s="15">
        <v>1000</v>
      </c>
      <c r="K34" s="15" t="s">
        <v>20</v>
      </c>
      <c r="L34" s="58">
        <v>44511</v>
      </c>
    </row>
    <row r="35" spans="1:15" ht="51" x14ac:dyDescent="0.25">
      <c r="A35" s="261"/>
      <c r="B35" s="270"/>
      <c r="C35" s="16" t="s">
        <v>154</v>
      </c>
      <c r="D35" s="16" t="s">
        <v>155</v>
      </c>
      <c r="E35" s="14" t="s">
        <v>156</v>
      </c>
      <c r="F35" s="14" t="s">
        <v>157</v>
      </c>
      <c r="G35" s="14" t="s">
        <v>18</v>
      </c>
      <c r="H35" s="14" t="s">
        <v>154</v>
      </c>
      <c r="I35" s="14" t="s">
        <v>158</v>
      </c>
      <c r="J35" s="15">
        <v>1000</v>
      </c>
      <c r="K35" s="15" t="s">
        <v>20</v>
      </c>
      <c r="L35" s="58">
        <v>40176</v>
      </c>
    </row>
    <row r="36" spans="1:15" ht="89.25" x14ac:dyDescent="0.25">
      <c r="A36" s="262"/>
      <c r="B36" s="269"/>
      <c r="C36" s="60" t="s">
        <v>1180</v>
      </c>
      <c r="D36" s="60" t="s">
        <v>1177</v>
      </c>
      <c r="E36" s="60" t="s">
        <v>1181</v>
      </c>
      <c r="F36" s="61" t="s">
        <v>1182</v>
      </c>
      <c r="G36" s="61" t="s">
        <v>18</v>
      </c>
      <c r="H36" s="61" t="s">
        <v>181</v>
      </c>
      <c r="I36" s="61" t="s">
        <v>181</v>
      </c>
      <c r="J36" s="62">
        <v>1000</v>
      </c>
      <c r="K36" s="68" t="s">
        <v>20</v>
      </c>
      <c r="L36" s="63">
        <v>44194</v>
      </c>
    </row>
    <row r="37" spans="1:15" ht="76.5" x14ac:dyDescent="0.25">
      <c r="A37" s="263" t="s">
        <v>159</v>
      </c>
      <c r="B37" s="271" t="s">
        <v>1712</v>
      </c>
      <c r="C37" s="74" t="s">
        <v>1183</v>
      </c>
      <c r="D37" s="74" t="s">
        <v>1185</v>
      </c>
      <c r="E37" s="74" t="s">
        <v>1184</v>
      </c>
      <c r="F37" s="78" t="s">
        <v>1876</v>
      </c>
      <c r="G37" s="65" t="s">
        <v>18</v>
      </c>
      <c r="H37" s="65" t="s">
        <v>181</v>
      </c>
      <c r="I37" s="65" t="s">
        <v>181</v>
      </c>
      <c r="J37" s="66">
        <v>1000</v>
      </c>
      <c r="K37" s="79" t="s">
        <v>20</v>
      </c>
      <c r="L37" s="67">
        <v>44183</v>
      </c>
    </row>
    <row r="38" spans="1:15" ht="63.75" x14ac:dyDescent="0.25">
      <c r="A38" s="264"/>
      <c r="B38" s="272"/>
      <c r="C38" s="16" t="s">
        <v>160</v>
      </c>
      <c r="D38" s="16" t="s">
        <v>161</v>
      </c>
      <c r="E38" s="14" t="s">
        <v>162</v>
      </c>
      <c r="F38" s="14" t="s">
        <v>163</v>
      </c>
      <c r="G38" s="14" t="s">
        <v>18</v>
      </c>
      <c r="H38" s="14" t="s">
        <v>164</v>
      </c>
      <c r="I38" s="14" t="s">
        <v>165</v>
      </c>
      <c r="J38" s="15">
        <v>1000</v>
      </c>
      <c r="K38" s="15" t="s">
        <v>20</v>
      </c>
      <c r="L38" s="59">
        <v>40907</v>
      </c>
    </row>
    <row r="39" spans="1:15" ht="51" customHeight="1" x14ac:dyDescent="0.25">
      <c r="A39" s="264"/>
      <c r="B39" s="272"/>
      <c r="C39" s="16" t="s">
        <v>166</v>
      </c>
      <c r="D39" s="16" t="s">
        <v>167</v>
      </c>
      <c r="E39" s="14" t="s">
        <v>168</v>
      </c>
      <c r="F39" s="14" t="s">
        <v>169</v>
      </c>
      <c r="G39" s="14" t="s">
        <v>18</v>
      </c>
      <c r="H39" s="14" t="s">
        <v>170</v>
      </c>
      <c r="I39" s="14" t="s">
        <v>171</v>
      </c>
      <c r="J39" s="15">
        <v>1000</v>
      </c>
      <c r="K39" s="15" t="s">
        <v>20</v>
      </c>
      <c r="L39" s="58">
        <v>40907</v>
      </c>
    </row>
    <row r="40" spans="1:15" ht="63.75" customHeight="1" x14ac:dyDescent="0.25">
      <c r="A40" s="265"/>
      <c r="B40" s="273"/>
      <c r="C40" s="60" t="s">
        <v>172</v>
      </c>
      <c r="D40" s="60" t="s">
        <v>173</v>
      </c>
      <c r="E40" s="61" t="s">
        <v>174</v>
      </c>
      <c r="F40" s="76" t="s">
        <v>175</v>
      </c>
      <c r="G40" s="61" t="s">
        <v>18</v>
      </c>
      <c r="H40" s="61" t="s">
        <v>181</v>
      </c>
      <c r="I40" s="61" t="s">
        <v>181</v>
      </c>
      <c r="J40" s="62">
        <v>2996.97</v>
      </c>
      <c r="K40" s="62" t="s">
        <v>20</v>
      </c>
      <c r="L40" s="63">
        <v>44280</v>
      </c>
    </row>
    <row r="41" spans="1:15" ht="25.5" customHeight="1" x14ac:dyDescent="0.25">
      <c r="A41" s="263" t="s">
        <v>176</v>
      </c>
      <c r="B41" s="271" t="s">
        <v>1712</v>
      </c>
      <c r="C41" s="74" t="s">
        <v>177</v>
      </c>
      <c r="D41" s="74" t="s">
        <v>178</v>
      </c>
      <c r="E41" s="65" t="s">
        <v>179</v>
      </c>
      <c r="F41" s="65" t="s">
        <v>180</v>
      </c>
      <c r="G41" s="65" t="s">
        <v>18</v>
      </c>
      <c r="H41" s="65" t="s">
        <v>181</v>
      </c>
      <c r="I41" s="65" t="s">
        <v>182</v>
      </c>
      <c r="J41" s="66">
        <v>1000</v>
      </c>
      <c r="K41" s="66" t="s">
        <v>20</v>
      </c>
      <c r="L41" s="67">
        <v>40907</v>
      </c>
    </row>
    <row r="42" spans="1:15" ht="25.5" x14ac:dyDescent="0.25">
      <c r="A42" s="265"/>
      <c r="B42" s="273"/>
      <c r="C42" s="60" t="s">
        <v>183</v>
      </c>
      <c r="D42" s="60" t="s">
        <v>184</v>
      </c>
      <c r="E42" s="61" t="s">
        <v>185</v>
      </c>
      <c r="F42" s="61" t="s">
        <v>186</v>
      </c>
      <c r="G42" s="61" t="s">
        <v>18</v>
      </c>
      <c r="H42" s="61" t="s">
        <v>181</v>
      </c>
      <c r="I42" s="61" t="s">
        <v>187</v>
      </c>
      <c r="J42" s="62">
        <v>1000</v>
      </c>
      <c r="K42" s="62" t="s">
        <v>20</v>
      </c>
      <c r="L42" s="63">
        <v>40907</v>
      </c>
    </row>
    <row r="43" spans="1:15" x14ac:dyDescent="0.25">
      <c r="O43"/>
    </row>
    <row r="44" spans="1:15" x14ac:dyDescent="0.25">
      <c r="O44"/>
    </row>
    <row r="45" spans="1:15" x14ac:dyDescent="0.25">
      <c r="O45"/>
    </row>
    <row r="46" spans="1:15" x14ac:dyDescent="0.25">
      <c r="O46"/>
    </row>
    <row r="47" spans="1:15" x14ac:dyDescent="0.25">
      <c r="O47"/>
    </row>
    <row r="48" spans="1:15" x14ac:dyDescent="0.25">
      <c r="O48"/>
    </row>
    <row r="49" spans="15:15" x14ac:dyDescent="0.25">
      <c r="O49"/>
    </row>
    <row r="50" spans="15:15" x14ac:dyDescent="0.25">
      <c r="O50"/>
    </row>
    <row r="51" spans="15:15" x14ac:dyDescent="0.25">
      <c r="O51"/>
    </row>
    <row r="52" spans="15:15" x14ac:dyDescent="0.25">
      <c r="O52"/>
    </row>
  </sheetData>
  <mergeCells count="18">
    <mergeCell ref="B3:B6"/>
    <mergeCell ref="B7:B8"/>
    <mergeCell ref="F1:L1"/>
    <mergeCell ref="A33:A36"/>
    <mergeCell ref="A37:A40"/>
    <mergeCell ref="A41:A42"/>
    <mergeCell ref="A1:D1"/>
    <mergeCell ref="B9:B10"/>
    <mergeCell ref="B11:B12"/>
    <mergeCell ref="B13:B32"/>
    <mergeCell ref="B33:B36"/>
    <mergeCell ref="B37:B40"/>
    <mergeCell ref="B41:B42"/>
    <mergeCell ref="A3:A6"/>
    <mergeCell ref="A7:A8"/>
    <mergeCell ref="A9:A10"/>
    <mergeCell ref="A11:A12"/>
    <mergeCell ref="A13:A32"/>
  </mergeCells>
  <pageMargins left="0.23622047244094491" right="0.23622047244094491" top="0.74803149606299213" bottom="0.74803149606299213" header="0.31496062992125984" footer="0.31496062992125984"/>
  <pageSetup paperSize="8" scale="9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9FD6-1B69-4DB8-9152-06009C8A7065}">
  <sheetPr codeName="Лист3">
    <tabColor theme="0" tint="-0.499984740745262"/>
    <pageSetUpPr fitToPage="1"/>
  </sheetPr>
  <dimension ref="A1:M88"/>
  <sheetViews>
    <sheetView zoomScale="80" zoomScaleNormal="80" workbookViewId="0">
      <selection activeCell="G3" sqref="G3"/>
    </sheetView>
  </sheetViews>
  <sheetFormatPr defaultColWidth="9.140625" defaultRowHeight="15" x14ac:dyDescent="0.25"/>
  <cols>
    <col min="1" max="1" width="12.85546875" style="6" customWidth="1"/>
    <col min="2" max="2" width="16.42578125" customWidth="1"/>
    <col min="3" max="3" width="15.85546875" customWidth="1"/>
    <col min="4" max="4" width="11" customWidth="1"/>
    <col min="5" max="5" width="32.85546875" customWidth="1"/>
    <col min="6" max="6" width="31.7109375" customWidth="1"/>
    <col min="7" max="7" width="18" customWidth="1"/>
    <col min="9" max="10" width="11.42578125" customWidth="1"/>
    <col min="11" max="11" width="17.5703125" customWidth="1"/>
    <col min="13" max="13" width="11.5703125" bestFit="1" customWidth="1"/>
  </cols>
  <sheetData>
    <row r="1" spans="1:13" ht="42" customHeight="1" x14ac:dyDescent="0.25">
      <c r="A1" s="266" t="s">
        <v>546</v>
      </c>
      <c r="B1" s="267"/>
      <c r="C1" s="267"/>
      <c r="D1" s="267"/>
      <c r="E1" s="267"/>
      <c r="F1" s="258">
        <f ca="1">TODAY()</f>
        <v>45546</v>
      </c>
      <c r="G1" s="258"/>
      <c r="H1" s="258"/>
      <c r="I1" s="258"/>
      <c r="J1" s="258"/>
      <c r="K1" s="258"/>
      <c r="L1" s="258"/>
      <c r="M1" s="259"/>
    </row>
    <row r="2" spans="1:13" ht="25.5" x14ac:dyDescent="0.25">
      <c r="A2" s="94" t="s">
        <v>2</v>
      </c>
      <c r="B2" s="96" t="s">
        <v>1</v>
      </c>
      <c r="C2" s="96" t="s">
        <v>528</v>
      </c>
      <c r="D2" s="96" t="s">
        <v>527</v>
      </c>
      <c r="E2" s="96" t="s">
        <v>4</v>
      </c>
      <c r="F2" s="96" t="s">
        <v>5</v>
      </c>
      <c r="G2" s="96" t="s">
        <v>6</v>
      </c>
      <c r="H2" s="96" t="s">
        <v>7</v>
      </c>
      <c r="I2" s="96" t="s">
        <v>8</v>
      </c>
      <c r="J2" s="96" t="s">
        <v>9</v>
      </c>
      <c r="K2" s="96" t="s">
        <v>10</v>
      </c>
      <c r="L2" s="96" t="s">
        <v>11</v>
      </c>
      <c r="M2" s="97" t="s">
        <v>12</v>
      </c>
    </row>
    <row r="3" spans="1:13" ht="38.25" x14ac:dyDescent="0.25">
      <c r="A3" s="260" t="s">
        <v>13</v>
      </c>
      <c r="B3" s="268" t="s">
        <v>1712</v>
      </c>
      <c r="C3" s="268" t="s">
        <v>14</v>
      </c>
      <c r="D3" s="65" t="s">
        <v>192</v>
      </c>
      <c r="E3" s="65" t="s">
        <v>193</v>
      </c>
      <c r="F3" s="65" t="s">
        <v>194</v>
      </c>
      <c r="G3" s="65" t="s">
        <v>195</v>
      </c>
      <c r="H3" s="65" t="s">
        <v>18</v>
      </c>
      <c r="I3" s="65" t="s">
        <v>192</v>
      </c>
      <c r="J3" s="65" t="s">
        <v>196</v>
      </c>
      <c r="K3" s="83">
        <v>552.22</v>
      </c>
      <c r="L3" s="83" t="s">
        <v>20</v>
      </c>
      <c r="M3" s="84">
        <v>38351</v>
      </c>
    </row>
    <row r="4" spans="1:13" ht="63.75" x14ac:dyDescent="0.25">
      <c r="A4" s="261"/>
      <c r="B4" s="270"/>
      <c r="C4" s="270"/>
      <c r="D4" s="14" t="s">
        <v>197</v>
      </c>
      <c r="E4" s="14" t="s">
        <v>198</v>
      </c>
      <c r="F4" s="14" t="s">
        <v>199</v>
      </c>
      <c r="G4" s="14" t="s">
        <v>200</v>
      </c>
      <c r="H4" s="14" t="s">
        <v>18</v>
      </c>
      <c r="I4" s="14" t="s">
        <v>197</v>
      </c>
      <c r="J4" s="14" t="s">
        <v>201</v>
      </c>
      <c r="K4" s="22">
        <v>552.22</v>
      </c>
      <c r="L4" s="22" t="s">
        <v>20</v>
      </c>
      <c r="M4" s="80">
        <v>38351</v>
      </c>
    </row>
    <row r="5" spans="1:13" ht="51" x14ac:dyDescent="0.25">
      <c r="A5" s="261"/>
      <c r="B5" s="270"/>
      <c r="C5" s="270"/>
      <c r="D5" s="14" t="s">
        <v>202</v>
      </c>
      <c r="E5" s="14" t="s">
        <v>203</v>
      </c>
      <c r="F5" s="14" t="s">
        <v>204</v>
      </c>
      <c r="G5" s="14" t="s">
        <v>205</v>
      </c>
      <c r="H5" s="14" t="s">
        <v>18</v>
      </c>
      <c r="I5" s="14" t="s">
        <v>202</v>
      </c>
      <c r="J5" s="14" t="s">
        <v>206</v>
      </c>
      <c r="K5" s="22">
        <v>552.22</v>
      </c>
      <c r="L5" s="22" t="s">
        <v>20</v>
      </c>
      <c r="M5" s="80">
        <v>38351</v>
      </c>
    </row>
    <row r="6" spans="1:13" ht="51" x14ac:dyDescent="0.25">
      <c r="A6" s="261"/>
      <c r="B6" s="270"/>
      <c r="C6" s="274" t="s">
        <v>21</v>
      </c>
      <c r="D6" s="23" t="s">
        <v>537</v>
      </c>
      <c r="E6" s="14" t="s">
        <v>540</v>
      </c>
      <c r="F6" s="14" t="s">
        <v>543</v>
      </c>
      <c r="G6" s="14" t="s">
        <v>1877</v>
      </c>
      <c r="H6" s="14" t="s">
        <v>18</v>
      </c>
      <c r="I6" s="14" t="s">
        <v>181</v>
      </c>
      <c r="J6" s="14" t="s">
        <v>181</v>
      </c>
      <c r="K6" s="50">
        <v>6148.04</v>
      </c>
      <c r="L6" s="22" t="s">
        <v>20</v>
      </c>
      <c r="M6" s="80">
        <v>45093</v>
      </c>
    </row>
    <row r="7" spans="1:13" ht="89.25" x14ac:dyDescent="0.25">
      <c r="A7" s="261"/>
      <c r="B7" s="270"/>
      <c r="C7" s="274"/>
      <c r="D7" s="23" t="s">
        <v>538</v>
      </c>
      <c r="E7" s="14" t="s">
        <v>541</v>
      </c>
      <c r="F7" s="14" t="s">
        <v>544</v>
      </c>
      <c r="G7" s="14" t="s">
        <v>1878</v>
      </c>
      <c r="H7" s="14" t="s">
        <v>18</v>
      </c>
      <c r="I7" s="14" t="s">
        <v>181</v>
      </c>
      <c r="J7" s="14" t="s">
        <v>181</v>
      </c>
      <c r="K7" s="50">
        <v>5466.17</v>
      </c>
      <c r="L7" s="22" t="s">
        <v>20</v>
      </c>
      <c r="M7" s="80">
        <v>45093</v>
      </c>
    </row>
    <row r="8" spans="1:13" ht="89.25" x14ac:dyDescent="0.25">
      <c r="A8" s="261"/>
      <c r="B8" s="270"/>
      <c r="C8" s="274"/>
      <c r="D8" s="23" t="s">
        <v>539</v>
      </c>
      <c r="E8" s="14" t="s">
        <v>542</v>
      </c>
      <c r="F8" s="14" t="s">
        <v>545</v>
      </c>
      <c r="G8" s="14" t="s">
        <v>1879</v>
      </c>
      <c r="H8" s="14" t="s">
        <v>18</v>
      </c>
      <c r="I8" s="14" t="s">
        <v>181</v>
      </c>
      <c r="J8" s="14" t="s">
        <v>181</v>
      </c>
      <c r="K8" s="50">
        <v>5608.32</v>
      </c>
      <c r="L8" s="22" t="s">
        <v>20</v>
      </c>
      <c r="M8" s="80">
        <v>45093</v>
      </c>
    </row>
    <row r="9" spans="1:13" ht="25.5" x14ac:dyDescent="0.25">
      <c r="A9" s="261"/>
      <c r="B9" s="270"/>
      <c r="C9" s="270" t="s">
        <v>25</v>
      </c>
      <c r="D9" s="14" t="s">
        <v>207</v>
      </c>
      <c r="E9" s="14" t="s">
        <v>208</v>
      </c>
      <c r="F9" s="14" t="s">
        <v>209</v>
      </c>
      <c r="G9" s="14" t="s">
        <v>210</v>
      </c>
      <c r="H9" s="14" t="s">
        <v>18</v>
      </c>
      <c r="I9" s="14" t="s">
        <v>207</v>
      </c>
      <c r="J9" s="14" t="s">
        <v>211</v>
      </c>
      <c r="K9" s="22">
        <v>614.11</v>
      </c>
      <c r="L9" s="22" t="s">
        <v>30</v>
      </c>
      <c r="M9" s="80">
        <v>38352</v>
      </c>
    </row>
    <row r="10" spans="1:13" ht="63.75" x14ac:dyDescent="0.25">
      <c r="A10" s="261"/>
      <c r="B10" s="270"/>
      <c r="C10" s="270"/>
      <c r="D10" s="14" t="s">
        <v>212</v>
      </c>
      <c r="E10" s="14" t="s">
        <v>213</v>
      </c>
      <c r="F10" s="14" t="s">
        <v>199</v>
      </c>
      <c r="G10" s="14" t="s">
        <v>214</v>
      </c>
      <c r="H10" s="14" t="s">
        <v>18</v>
      </c>
      <c r="I10" s="14" t="s">
        <v>212</v>
      </c>
      <c r="J10" s="14" t="s">
        <v>215</v>
      </c>
      <c r="K10" s="22">
        <v>614.11</v>
      </c>
      <c r="L10" s="22" t="s">
        <v>30</v>
      </c>
      <c r="M10" s="80">
        <v>38352</v>
      </c>
    </row>
    <row r="11" spans="1:13" ht="51" x14ac:dyDescent="0.25">
      <c r="A11" s="261"/>
      <c r="B11" s="270"/>
      <c r="C11" s="270"/>
      <c r="D11" s="14" t="s">
        <v>216</v>
      </c>
      <c r="E11" s="14" t="s">
        <v>217</v>
      </c>
      <c r="F11" s="14" t="s">
        <v>204</v>
      </c>
      <c r="G11" s="14" t="s">
        <v>218</v>
      </c>
      <c r="H11" s="14" t="s">
        <v>18</v>
      </c>
      <c r="I11" s="14" t="s">
        <v>216</v>
      </c>
      <c r="J11" s="14" t="s">
        <v>219</v>
      </c>
      <c r="K11" s="22">
        <v>614.11</v>
      </c>
      <c r="L11" s="22" t="s">
        <v>30</v>
      </c>
      <c r="M11" s="80">
        <v>38352</v>
      </c>
    </row>
    <row r="12" spans="1:13" ht="140.25" x14ac:dyDescent="0.25">
      <c r="A12" s="261"/>
      <c r="B12" s="270"/>
      <c r="C12" s="274" t="s">
        <v>188</v>
      </c>
      <c r="D12" s="24" t="s">
        <v>531</v>
      </c>
      <c r="E12" s="14" t="s">
        <v>532</v>
      </c>
      <c r="F12" s="14" t="s">
        <v>1843</v>
      </c>
      <c r="G12" s="14" t="s">
        <v>1880</v>
      </c>
      <c r="H12" s="14" t="s">
        <v>18</v>
      </c>
      <c r="I12" s="14" t="s">
        <v>181</v>
      </c>
      <c r="J12" s="14" t="s">
        <v>181</v>
      </c>
      <c r="K12" s="22">
        <v>5101.91</v>
      </c>
      <c r="L12" s="22" t="s">
        <v>20</v>
      </c>
      <c r="M12" s="80">
        <v>43819</v>
      </c>
    </row>
    <row r="13" spans="1:13" ht="165.75" x14ac:dyDescent="0.25">
      <c r="A13" s="261"/>
      <c r="B13" s="270"/>
      <c r="C13" s="274"/>
      <c r="D13" s="24" t="s">
        <v>535</v>
      </c>
      <c r="E13" s="14" t="s">
        <v>533</v>
      </c>
      <c r="F13" s="14" t="s">
        <v>1844</v>
      </c>
      <c r="G13" s="14" t="s">
        <v>1881</v>
      </c>
      <c r="H13" s="14" t="s">
        <v>18</v>
      </c>
      <c r="I13" s="14" t="s">
        <v>181</v>
      </c>
      <c r="J13" s="14" t="s">
        <v>181</v>
      </c>
      <c r="K13" s="22">
        <v>4714.13</v>
      </c>
      <c r="L13" s="22" t="s">
        <v>20</v>
      </c>
      <c r="M13" s="80">
        <v>43819</v>
      </c>
    </row>
    <row r="14" spans="1:13" ht="165.75" x14ac:dyDescent="0.25">
      <c r="A14" s="262"/>
      <c r="B14" s="269"/>
      <c r="C14" s="276"/>
      <c r="D14" s="85" t="s">
        <v>536</v>
      </c>
      <c r="E14" s="86" t="s">
        <v>534</v>
      </c>
      <c r="F14" s="76" t="s">
        <v>1845</v>
      </c>
      <c r="G14" s="61" t="s">
        <v>1882</v>
      </c>
      <c r="H14" s="61" t="s">
        <v>18</v>
      </c>
      <c r="I14" s="61" t="s">
        <v>181</v>
      </c>
      <c r="J14" s="61" t="s">
        <v>181</v>
      </c>
      <c r="K14" s="81">
        <v>4811.92</v>
      </c>
      <c r="L14" s="81" t="s">
        <v>20</v>
      </c>
      <c r="M14" s="82">
        <v>43819</v>
      </c>
    </row>
    <row r="15" spans="1:13" ht="125.45" customHeight="1" x14ac:dyDescent="0.25">
      <c r="A15" s="260" t="s">
        <v>1854</v>
      </c>
      <c r="B15" s="87" t="s">
        <v>1712</v>
      </c>
      <c r="C15" s="87" t="s">
        <v>151</v>
      </c>
      <c r="D15" s="88" t="s">
        <v>522</v>
      </c>
      <c r="E15" s="89" t="s">
        <v>529</v>
      </c>
      <c r="F15" s="88" t="s">
        <v>530</v>
      </c>
      <c r="G15" s="88" t="s">
        <v>1883</v>
      </c>
      <c r="H15" s="88" t="s">
        <v>18</v>
      </c>
      <c r="I15" s="88" t="s">
        <v>181</v>
      </c>
      <c r="J15" s="88" t="s">
        <v>181</v>
      </c>
      <c r="K15" s="87">
        <v>1000</v>
      </c>
      <c r="L15" s="87" t="s">
        <v>20</v>
      </c>
      <c r="M15" s="90">
        <v>43096</v>
      </c>
    </row>
    <row r="16" spans="1:13" ht="25.5" customHeight="1" x14ac:dyDescent="0.25">
      <c r="A16" s="261"/>
      <c r="B16" s="268" t="s">
        <v>1712</v>
      </c>
      <c r="C16" s="268" t="s">
        <v>31</v>
      </c>
      <c r="D16" s="65" t="s">
        <v>220</v>
      </c>
      <c r="E16" s="65" t="s">
        <v>221</v>
      </c>
      <c r="F16" s="65" t="s">
        <v>222</v>
      </c>
      <c r="G16" s="65" t="s">
        <v>223</v>
      </c>
      <c r="H16" s="65" t="s">
        <v>18</v>
      </c>
      <c r="I16" s="65" t="s">
        <v>220</v>
      </c>
      <c r="J16" s="65" t="s">
        <v>224</v>
      </c>
      <c r="K16" s="91">
        <v>6285.76</v>
      </c>
      <c r="L16" s="83" t="s">
        <v>20</v>
      </c>
      <c r="M16" s="84">
        <v>39926</v>
      </c>
    </row>
    <row r="17" spans="1:13" ht="63.75" x14ac:dyDescent="0.25">
      <c r="A17" s="261"/>
      <c r="B17" s="270"/>
      <c r="C17" s="270"/>
      <c r="D17" s="14" t="s">
        <v>225</v>
      </c>
      <c r="E17" s="14" t="s">
        <v>226</v>
      </c>
      <c r="F17" s="14" t="s">
        <v>227</v>
      </c>
      <c r="G17" s="14" t="s">
        <v>228</v>
      </c>
      <c r="H17" s="14" t="s">
        <v>18</v>
      </c>
      <c r="I17" s="14" t="s">
        <v>225</v>
      </c>
      <c r="J17" s="14" t="s">
        <v>229</v>
      </c>
      <c r="K17" s="25">
        <v>6285.76</v>
      </c>
      <c r="L17" s="22" t="s">
        <v>20</v>
      </c>
      <c r="M17" s="80">
        <v>39926</v>
      </c>
    </row>
    <row r="18" spans="1:13" ht="51" x14ac:dyDescent="0.25">
      <c r="A18" s="262"/>
      <c r="B18" s="269"/>
      <c r="C18" s="269"/>
      <c r="D18" s="61" t="s">
        <v>230</v>
      </c>
      <c r="E18" s="61" t="s">
        <v>231</v>
      </c>
      <c r="F18" s="61" t="s">
        <v>232</v>
      </c>
      <c r="G18" s="61" t="s">
        <v>233</v>
      </c>
      <c r="H18" s="61" t="s">
        <v>18</v>
      </c>
      <c r="I18" s="61" t="s">
        <v>230</v>
      </c>
      <c r="J18" s="61" t="s">
        <v>234</v>
      </c>
      <c r="K18" s="92">
        <v>6285.76</v>
      </c>
      <c r="L18" s="81" t="s">
        <v>20</v>
      </c>
      <c r="M18" s="82">
        <v>39926</v>
      </c>
    </row>
    <row r="19" spans="1:13" ht="38.25" x14ac:dyDescent="0.25">
      <c r="A19" s="260" t="s">
        <v>46</v>
      </c>
      <c r="B19" s="268" t="s">
        <v>1712</v>
      </c>
      <c r="C19" s="268" t="s">
        <v>47</v>
      </c>
      <c r="D19" s="65" t="s">
        <v>235</v>
      </c>
      <c r="E19" s="65" t="s">
        <v>236</v>
      </c>
      <c r="F19" s="65" t="s">
        <v>237</v>
      </c>
      <c r="G19" s="77" t="s">
        <v>238</v>
      </c>
      <c r="H19" s="65" t="s">
        <v>18</v>
      </c>
      <c r="I19" s="65" t="s">
        <v>235</v>
      </c>
      <c r="J19" s="65" t="s">
        <v>239</v>
      </c>
      <c r="K19" s="91">
        <v>896.03</v>
      </c>
      <c r="L19" s="83" t="s">
        <v>20</v>
      </c>
      <c r="M19" s="84">
        <v>41638</v>
      </c>
    </row>
    <row r="20" spans="1:13" ht="76.5" x14ac:dyDescent="0.25">
      <c r="A20" s="261"/>
      <c r="B20" s="270"/>
      <c r="C20" s="270"/>
      <c r="D20" s="14" t="s">
        <v>240</v>
      </c>
      <c r="E20" s="14" t="s">
        <v>241</v>
      </c>
      <c r="F20" s="14" t="s">
        <v>242</v>
      </c>
      <c r="G20" s="14" t="s">
        <v>243</v>
      </c>
      <c r="H20" s="14" t="s">
        <v>18</v>
      </c>
      <c r="I20" s="14" t="s">
        <v>240</v>
      </c>
      <c r="J20" s="14" t="s">
        <v>244</v>
      </c>
      <c r="K20" s="25">
        <v>896.03</v>
      </c>
      <c r="L20" s="22" t="s">
        <v>20</v>
      </c>
      <c r="M20" s="80">
        <v>41638</v>
      </c>
    </row>
    <row r="21" spans="1:13" ht="63.75" x14ac:dyDescent="0.25">
      <c r="A21" s="261"/>
      <c r="B21" s="270"/>
      <c r="C21" s="270"/>
      <c r="D21" s="14" t="s">
        <v>245</v>
      </c>
      <c r="E21" s="14" t="s">
        <v>246</v>
      </c>
      <c r="F21" s="14" t="s">
        <v>247</v>
      </c>
      <c r="G21" s="14" t="s">
        <v>248</v>
      </c>
      <c r="H21" s="14" t="s">
        <v>18</v>
      </c>
      <c r="I21" s="14" t="s">
        <v>245</v>
      </c>
      <c r="J21" s="14" t="s">
        <v>249</v>
      </c>
      <c r="K21" s="25">
        <v>896.03</v>
      </c>
      <c r="L21" s="22" t="s">
        <v>20</v>
      </c>
      <c r="M21" s="80">
        <v>41638</v>
      </c>
    </row>
    <row r="22" spans="1:13" ht="38.25" x14ac:dyDescent="0.25">
      <c r="A22" s="261"/>
      <c r="B22" s="270"/>
      <c r="C22" s="270" t="s">
        <v>52</v>
      </c>
      <c r="D22" s="14" t="s">
        <v>250</v>
      </c>
      <c r="E22" s="14" t="s">
        <v>251</v>
      </c>
      <c r="F22" s="14" t="s">
        <v>237</v>
      </c>
      <c r="G22" s="14" t="s">
        <v>252</v>
      </c>
      <c r="H22" s="14" t="s">
        <v>18</v>
      </c>
      <c r="I22" s="14" t="s">
        <v>250</v>
      </c>
      <c r="J22" s="14" t="s">
        <v>253</v>
      </c>
      <c r="K22" s="25">
        <v>1281.96</v>
      </c>
      <c r="L22" s="22" t="s">
        <v>30</v>
      </c>
      <c r="M22" s="80">
        <v>41638</v>
      </c>
    </row>
    <row r="23" spans="1:13" ht="76.5" x14ac:dyDescent="0.25">
      <c r="A23" s="261"/>
      <c r="B23" s="270"/>
      <c r="C23" s="270"/>
      <c r="D23" s="14" t="s">
        <v>254</v>
      </c>
      <c r="E23" s="14" t="s">
        <v>255</v>
      </c>
      <c r="F23" s="14" t="s">
        <v>242</v>
      </c>
      <c r="G23" s="21" t="s">
        <v>256</v>
      </c>
      <c r="H23" s="14" t="s">
        <v>18</v>
      </c>
      <c r="I23" s="14" t="s">
        <v>254</v>
      </c>
      <c r="J23" s="14" t="s">
        <v>257</v>
      </c>
      <c r="K23" s="25">
        <v>1281.96</v>
      </c>
      <c r="L23" s="22" t="s">
        <v>30</v>
      </c>
      <c r="M23" s="80">
        <v>41638</v>
      </c>
    </row>
    <row r="24" spans="1:13" ht="63.75" x14ac:dyDescent="0.25">
      <c r="A24" s="262"/>
      <c r="B24" s="269"/>
      <c r="C24" s="269"/>
      <c r="D24" s="61" t="s">
        <v>258</v>
      </c>
      <c r="E24" s="61" t="s">
        <v>259</v>
      </c>
      <c r="F24" s="61" t="s">
        <v>247</v>
      </c>
      <c r="G24" s="61" t="s">
        <v>260</v>
      </c>
      <c r="H24" s="61" t="s">
        <v>18</v>
      </c>
      <c r="I24" s="61" t="s">
        <v>258</v>
      </c>
      <c r="J24" s="61" t="s">
        <v>261</v>
      </c>
      <c r="K24" s="92">
        <v>1281.96</v>
      </c>
      <c r="L24" s="81" t="s">
        <v>30</v>
      </c>
      <c r="M24" s="82">
        <v>41638</v>
      </c>
    </row>
    <row r="25" spans="1:13" ht="25.5" x14ac:dyDescent="0.25">
      <c r="A25" s="260" t="s">
        <v>56</v>
      </c>
      <c r="B25" s="268" t="s">
        <v>1712</v>
      </c>
      <c r="C25" s="268" t="s">
        <v>57</v>
      </c>
      <c r="D25" s="65" t="s">
        <v>262</v>
      </c>
      <c r="E25" s="65" t="s">
        <v>263</v>
      </c>
      <c r="F25" s="65" t="s">
        <v>264</v>
      </c>
      <c r="G25" s="65" t="s">
        <v>265</v>
      </c>
      <c r="H25" s="65" t="s">
        <v>18</v>
      </c>
      <c r="I25" s="65" t="s">
        <v>262</v>
      </c>
      <c r="J25" s="65" t="s">
        <v>266</v>
      </c>
      <c r="K25" s="91">
        <v>3491.14</v>
      </c>
      <c r="L25" s="83" t="s">
        <v>20</v>
      </c>
      <c r="M25" s="84">
        <v>41638</v>
      </c>
    </row>
    <row r="26" spans="1:13" ht="63.75" x14ac:dyDescent="0.25">
      <c r="A26" s="261"/>
      <c r="B26" s="270"/>
      <c r="C26" s="270"/>
      <c r="D26" s="14" t="s">
        <v>267</v>
      </c>
      <c r="E26" s="14" t="s">
        <v>268</v>
      </c>
      <c r="F26" s="14" t="s">
        <v>269</v>
      </c>
      <c r="G26" s="14" t="s">
        <v>270</v>
      </c>
      <c r="H26" s="14" t="s">
        <v>18</v>
      </c>
      <c r="I26" s="14" t="s">
        <v>267</v>
      </c>
      <c r="J26" s="14" t="s">
        <v>271</v>
      </c>
      <c r="K26" s="25">
        <v>3491.14</v>
      </c>
      <c r="L26" s="22" t="s">
        <v>20</v>
      </c>
      <c r="M26" s="80">
        <v>41638</v>
      </c>
    </row>
    <row r="27" spans="1:13" ht="51" x14ac:dyDescent="0.25">
      <c r="A27" s="261"/>
      <c r="B27" s="270"/>
      <c r="C27" s="270"/>
      <c r="D27" s="14" t="s">
        <v>272</v>
      </c>
      <c r="E27" s="14" t="s">
        <v>273</v>
      </c>
      <c r="F27" s="14" t="s">
        <v>274</v>
      </c>
      <c r="G27" s="14" t="s">
        <v>275</v>
      </c>
      <c r="H27" s="14" t="s">
        <v>18</v>
      </c>
      <c r="I27" s="14" t="s">
        <v>272</v>
      </c>
      <c r="J27" s="14" t="s">
        <v>276</v>
      </c>
      <c r="K27" s="25">
        <v>3491.14</v>
      </c>
      <c r="L27" s="22" t="s">
        <v>20</v>
      </c>
      <c r="M27" s="80">
        <v>41638</v>
      </c>
    </row>
    <row r="28" spans="1:13" ht="25.5" x14ac:dyDescent="0.25">
      <c r="A28" s="261"/>
      <c r="B28" s="270"/>
      <c r="C28" s="270" t="s">
        <v>62</v>
      </c>
      <c r="D28" s="14" t="s">
        <v>277</v>
      </c>
      <c r="E28" s="14" t="s">
        <v>278</v>
      </c>
      <c r="F28" s="14" t="s">
        <v>264</v>
      </c>
      <c r="G28" s="14" t="s">
        <v>279</v>
      </c>
      <c r="H28" s="14" t="s">
        <v>18</v>
      </c>
      <c r="I28" s="14" t="s">
        <v>277</v>
      </c>
      <c r="J28" s="14" t="s">
        <v>280</v>
      </c>
      <c r="K28" s="25">
        <v>206.41</v>
      </c>
      <c r="L28" s="22" t="s">
        <v>30</v>
      </c>
      <c r="M28" s="80">
        <v>41638</v>
      </c>
    </row>
    <row r="29" spans="1:13" ht="63.75" x14ac:dyDescent="0.25">
      <c r="A29" s="261"/>
      <c r="B29" s="270"/>
      <c r="C29" s="270"/>
      <c r="D29" s="14" t="s">
        <v>281</v>
      </c>
      <c r="E29" s="14" t="s">
        <v>282</v>
      </c>
      <c r="F29" s="14" t="s">
        <v>283</v>
      </c>
      <c r="G29" s="14" t="s">
        <v>284</v>
      </c>
      <c r="H29" s="14" t="s">
        <v>18</v>
      </c>
      <c r="I29" s="14" t="s">
        <v>281</v>
      </c>
      <c r="J29" s="14" t="s">
        <v>285</v>
      </c>
      <c r="K29" s="25">
        <v>206.41</v>
      </c>
      <c r="L29" s="22" t="s">
        <v>30</v>
      </c>
      <c r="M29" s="80">
        <v>41638</v>
      </c>
    </row>
    <row r="30" spans="1:13" ht="51" x14ac:dyDescent="0.25">
      <c r="A30" s="261"/>
      <c r="B30" s="270"/>
      <c r="C30" s="270"/>
      <c r="D30" s="14" t="s">
        <v>286</v>
      </c>
      <c r="E30" s="14" t="s">
        <v>287</v>
      </c>
      <c r="F30" s="14" t="s">
        <v>274</v>
      </c>
      <c r="G30" s="14" t="s">
        <v>288</v>
      </c>
      <c r="H30" s="14" t="s">
        <v>18</v>
      </c>
      <c r="I30" s="14" t="s">
        <v>286</v>
      </c>
      <c r="J30" s="14" t="s">
        <v>289</v>
      </c>
      <c r="K30" s="25">
        <v>206.41</v>
      </c>
      <c r="L30" s="22" t="s">
        <v>30</v>
      </c>
      <c r="M30" s="80">
        <v>41638</v>
      </c>
    </row>
    <row r="31" spans="1:13" ht="38.25" x14ac:dyDescent="0.25">
      <c r="A31" s="261"/>
      <c r="B31" s="270"/>
      <c r="C31" s="270" t="s">
        <v>67</v>
      </c>
      <c r="D31" s="14" t="s">
        <v>290</v>
      </c>
      <c r="E31" s="14" t="s">
        <v>291</v>
      </c>
      <c r="F31" s="14" t="s">
        <v>292</v>
      </c>
      <c r="G31" s="14" t="s">
        <v>293</v>
      </c>
      <c r="H31" s="14" t="s">
        <v>18</v>
      </c>
      <c r="I31" s="14" t="s">
        <v>290</v>
      </c>
      <c r="J31" s="14" t="s">
        <v>294</v>
      </c>
      <c r="K31" s="25">
        <v>1032.3900000000001</v>
      </c>
      <c r="L31" s="22" t="s">
        <v>20</v>
      </c>
      <c r="M31" s="80">
        <v>41638</v>
      </c>
    </row>
    <row r="32" spans="1:13" ht="63.75" x14ac:dyDescent="0.25">
      <c r="A32" s="261"/>
      <c r="B32" s="270"/>
      <c r="C32" s="270"/>
      <c r="D32" s="14" t="s">
        <v>295</v>
      </c>
      <c r="E32" s="14" t="s">
        <v>296</v>
      </c>
      <c r="F32" s="14" t="s">
        <v>297</v>
      </c>
      <c r="G32" s="14" t="s">
        <v>298</v>
      </c>
      <c r="H32" s="14" t="s">
        <v>18</v>
      </c>
      <c r="I32" s="14" t="s">
        <v>295</v>
      </c>
      <c r="J32" s="14" t="s">
        <v>299</v>
      </c>
      <c r="K32" s="25">
        <v>1032.3900000000001</v>
      </c>
      <c r="L32" s="22" t="s">
        <v>20</v>
      </c>
      <c r="M32" s="80">
        <v>41638</v>
      </c>
    </row>
    <row r="33" spans="1:13" ht="51" x14ac:dyDescent="0.25">
      <c r="A33" s="261"/>
      <c r="B33" s="270"/>
      <c r="C33" s="270"/>
      <c r="D33" s="14" t="s">
        <v>300</v>
      </c>
      <c r="E33" s="14" t="s">
        <v>301</v>
      </c>
      <c r="F33" s="14" t="s">
        <v>302</v>
      </c>
      <c r="G33" s="14" t="s">
        <v>303</v>
      </c>
      <c r="H33" s="14" t="s">
        <v>18</v>
      </c>
      <c r="I33" s="14" t="s">
        <v>300</v>
      </c>
      <c r="J33" s="14" t="s">
        <v>304</v>
      </c>
      <c r="K33" s="25">
        <v>1032.3900000000001</v>
      </c>
      <c r="L33" s="22" t="s">
        <v>20</v>
      </c>
      <c r="M33" s="80">
        <v>41638</v>
      </c>
    </row>
    <row r="34" spans="1:13" ht="38.25" x14ac:dyDescent="0.25">
      <c r="A34" s="261"/>
      <c r="B34" s="270"/>
      <c r="C34" s="270" t="s">
        <v>72</v>
      </c>
      <c r="D34" s="14" t="s">
        <v>305</v>
      </c>
      <c r="E34" s="14" t="s">
        <v>306</v>
      </c>
      <c r="F34" s="14" t="s">
        <v>292</v>
      </c>
      <c r="G34" s="14" t="s">
        <v>307</v>
      </c>
      <c r="H34" s="14" t="s">
        <v>18</v>
      </c>
      <c r="I34" s="14" t="s">
        <v>305</v>
      </c>
      <c r="J34" s="14" t="s">
        <v>308</v>
      </c>
      <c r="K34" s="25">
        <v>79.59</v>
      </c>
      <c r="L34" s="22" t="s">
        <v>30</v>
      </c>
      <c r="M34" s="80">
        <v>41638</v>
      </c>
    </row>
    <row r="35" spans="1:13" ht="63.75" x14ac:dyDescent="0.25">
      <c r="A35" s="261"/>
      <c r="B35" s="270"/>
      <c r="C35" s="270"/>
      <c r="D35" s="14" t="s">
        <v>309</v>
      </c>
      <c r="E35" s="14" t="s">
        <v>310</v>
      </c>
      <c r="F35" s="14" t="s">
        <v>297</v>
      </c>
      <c r="G35" s="14" t="s">
        <v>311</v>
      </c>
      <c r="H35" s="14" t="s">
        <v>18</v>
      </c>
      <c r="I35" s="14" t="s">
        <v>309</v>
      </c>
      <c r="J35" s="14" t="s">
        <v>312</v>
      </c>
      <c r="K35" s="25">
        <v>79.59</v>
      </c>
      <c r="L35" s="22" t="s">
        <v>30</v>
      </c>
      <c r="M35" s="80">
        <v>41638</v>
      </c>
    </row>
    <row r="36" spans="1:13" ht="51" x14ac:dyDescent="0.25">
      <c r="A36" s="261"/>
      <c r="B36" s="270"/>
      <c r="C36" s="270"/>
      <c r="D36" s="14" t="s">
        <v>313</v>
      </c>
      <c r="E36" s="14" t="s">
        <v>314</v>
      </c>
      <c r="F36" s="14" t="s">
        <v>302</v>
      </c>
      <c r="G36" s="14" t="s">
        <v>315</v>
      </c>
      <c r="H36" s="14" t="s">
        <v>18</v>
      </c>
      <c r="I36" s="14" t="s">
        <v>313</v>
      </c>
      <c r="J36" s="14" t="s">
        <v>316</v>
      </c>
      <c r="K36" s="25">
        <v>79.59</v>
      </c>
      <c r="L36" s="22" t="s">
        <v>30</v>
      </c>
      <c r="M36" s="80">
        <v>41638</v>
      </c>
    </row>
    <row r="37" spans="1:13" ht="38.25" x14ac:dyDescent="0.25">
      <c r="A37" s="261"/>
      <c r="B37" s="270"/>
      <c r="C37" s="270" t="s">
        <v>318</v>
      </c>
      <c r="D37" s="14" t="s">
        <v>317</v>
      </c>
      <c r="E37" s="14" t="s">
        <v>319</v>
      </c>
      <c r="F37" s="14" t="s">
        <v>320</v>
      </c>
      <c r="G37" s="14" t="s">
        <v>321</v>
      </c>
      <c r="H37" s="14" t="s">
        <v>18</v>
      </c>
      <c r="I37" s="14" t="s">
        <v>317</v>
      </c>
      <c r="J37" s="14" t="s">
        <v>322</v>
      </c>
      <c r="K37" s="25">
        <v>2402.69</v>
      </c>
      <c r="L37" s="22" t="s">
        <v>20</v>
      </c>
      <c r="M37" s="80">
        <v>41638</v>
      </c>
    </row>
    <row r="38" spans="1:13" ht="76.5" x14ac:dyDescent="0.25">
      <c r="A38" s="261"/>
      <c r="B38" s="270"/>
      <c r="C38" s="270"/>
      <c r="D38" s="14" t="s">
        <v>323</v>
      </c>
      <c r="E38" s="14" t="s">
        <v>324</v>
      </c>
      <c r="F38" s="14" t="s">
        <v>325</v>
      </c>
      <c r="G38" s="14" t="s">
        <v>326</v>
      </c>
      <c r="H38" s="14" t="s">
        <v>18</v>
      </c>
      <c r="I38" s="14" t="s">
        <v>323</v>
      </c>
      <c r="J38" s="14" t="s">
        <v>327</v>
      </c>
      <c r="K38" s="25">
        <v>2402.69</v>
      </c>
      <c r="L38" s="22" t="s">
        <v>20</v>
      </c>
      <c r="M38" s="80">
        <v>41638</v>
      </c>
    </row>
    <row r="39" spans="1:13" ht="63.75" x14ac:dyDescent="0.25">
      <c r="A39" s="261"/>
      <c r="B39" s="270"/>
      <c r="C39" s="270"/>
      <c r="D39" s="14" t="s">
        <v>328</v>
      </c>
      <c r="E39" s="14" t="s">
        <v>329</v>
      </c>
      <c r="F39" s="14" t="s">
        <v>330</v>
      </c>
      <c r="G39" s="14" t="s">
        <v>331</v>
      </c>
      <c r="H39" s="14" t="s">
        <v>18</v>
      </c>
      <c r="I39" s="14" t="s">
        <v>328</v>
      </c>
      <c r="J39" s="14" t="s">
        <v>332</v>
      </c>
      <c r="K39" s="25">
        <v>2402.69</v>
      </c>
      <c r="L39" s="22" t="s">
        <v>20</v>
      </c>
      <c r="M39" s="80">
        <v>41638</v>
      </c>
    </row>
    <row r="40" spans="1:13" ht="38.25" x14ac:dyDescent="0.25">
      <c r="A40" s="261"/>
      <c r="B40" s="270"/>
      <c r="C40" s="270" t="s">
        <v>81</v>
      </c>
      <c r="D40" s="14" t="s">
        <v>333</v>
      </c>
      <c r="E40" s="14" t="s">
        <v>334</v>
      </c>
      <c r="F40" s="14" t="s">
        <v>320</v>
      </c>
      <c r="G40" s="14" t="s">
        <v>335</v>
      </c>
      <c r="H40" s="14" t="s">
        <v>18</v>
      </c>
      <c r="I40" s="14" t="s">
        <v>333</v>
      </c>
      <c r="J40" s="14" t="s">
        <v>336</v>
      </c>
      <c r="K40" s="25">
        <v>224.33</v>
      </c>
      <c r="L40" s="22" t="s">
        <v>30</v>
      </c>
      <c r="M40" s="80">
        <v>41638</v>
      </c>
    </row>
    <row r="41" spans="1:13" ht="76.5" x14ac:dyDescent="0.25">
      <c r="A41" s="261"/>
      <c r="B41" s="270"/>
      <c r="C41" s="270"/>
      <c r="D41" s="14" t="s">
        <v>337</v>
      </c>
      <c r="E41" s="14" t="s">
        <v>338</v>
      </c>
      <c r="F41" s="14" t="s">
        <v>325</v>
      </c>
      <c r="G41" s="14" t="s">
        <v>339</v>
      </c>
      <c r="H41" s="14" t="s">
        <v>18</v>
      </c>
      <c r="I41" s="14" t="s">
        <v>337</v>
      </c>
      <c r="J41" s="14" t="s">
        <v>340</v>
      </c>
      <c r="K41" s="25">
        <v>224.33</v>
      </c>
      <c r="L41" s="22" t="s">
        <v>30</v>
      </c>
      <c r="M41" s="80">
        <v>41638</v>
      </c>
    </row>
    <row r="42" spans="1:13" ht="63.75" x14ac:dyDescent="0.25">
      <c r="A42" s="261"/>
      <c r="B42" s="270"/>
      <c r="C42" s="270"/>
      <c r="D42" s="14" t="s">
        <v>341</v>
      </c>
      <c r="E42" s="14" t="s">
        <v>342</v>
      </c>
      <c r="F42" s="14" t="s">
        <v>330</v>
      </c>
      <c r="G42" s="14" t="s">
        <v>343</v>
      </c>
      <c r="H42" s="14" t="s">
        <v>18</v>
      </c>
      <c r="I42" s="14" t="s">
        <v>341</v>
      </c>
      <c r="J42" s="14" t="s">
        <v>344</v>
      </c>
      <c r="K42" s="25">
        <v>224.33</v>
      </c>
      <c r="L42" s="22" t="s">
        <v>30</v>
      </c>
      <c r="M42" s="80">
        <v>41638</v>
      </c>
    </row>
    <row r="43" spans="1:13" ht="51" x14ac:dyDescent="0.25">
      <c r="A43" s="261"/>
      <c r="B43" s="270"/>
      <c r="C43" s="270" t="s">
        <v>86</v>
      </c>
      <c r="D43" s="14" t="s">
        <v>345</v>
      </c>
      <c r="E43" s="14" t="s">
        <v>346</v>
      </c>
      <c r="F43" s="14" t="s">
        <v>347</v>
      </c>
      <c r="G43" s="14" t="s">
        <v>348</v>
      </c>
      <c r="H43" s="14" t="s">
        <v>18</v>
      </c>
      <c r="I43" s="14" t="s">
        <v>345</v>
      </c>
      <c r="J43" s="14" t="s">
        <v>349</v>
      </c>
      <c r="K43" s="25">
        <v>2264.9899999999998</v>
      </c>
      <c r="L43" s="22" t="s">
        <v>20</v>
      </c>
      <c r="M43" s="80">
        <v>41638</v>
      </c>
    </row>
    <row r="44" spans="1:13" ht="89.25" x14ac:dyDescent="0.25">
      <c r="A44" s="261"/>
      <c r="B44" s="270"/>
      <c r="C44" s="270"/>
      <c r="D44" s="14" t="s">
        <v>350</v>
      </c>
      <c r="E44" s="14" t="s">
        <v>351</v>
      </c>
      <c r="F44" s="14" t="s">
        <v>352</v>
      </c>
      <c r="G44" s="14" t="s">
        <v>353</v>
      </c>
      <c r="H44" s="14" t="s">
        <v>18</v>
      </c>
      <c r="I44" s="14" t="s">
        <v>350</v>
      </c>
      <c r="J44" s="14" t="s">
        <v>354</v>
      </c>
      <c r="K44" s="25">
        <v>2264.9899999999998</v>
      </c>
      <c r="L44" s="22" t="s">
        <v>20</v>
      </c>
      <c r="M44" s="80">
        <v>41638</v>
      </c>
    </row>
    <row r="45" spans="1:13" ht="76.5" x14ac:dyDescent="0.25">
      <c r="A45" s="261"/>
      <c r="B45" s="270"/>
      <c r="C45" s="270"/>
      <c r="D45" s="14" t="s">
        <v>355</v>
      </c>
      <c r="E45" s="14" t="s">
        <v>356</v>
      </c>
      <c r="F45" s="14" t="s">
        <v>357</v>
      </c>
      <c r="G45" s="14" t="s">
        <v>358</v>
      </c>
      <c r="H45" s="14" t="s">
        <v>18</v>
      </c>
      <c r="I45" s="14" t="s">
        <v>355</v>
      </c>
      <c r="J45" s="14" t="s">
        <v>359</v>
      </c>
      <c r="K45" s="25">
        <v>2264.9899999999998</v>
      </c>
      <c r="L45" s="22" t="s">
        <v>20</v>
      </c>
      <c r="M45" s="80">
        <v>41638</v>
      </c>
    </row>
    <row r="46" spans="1:13" ht="51" x14ac:dyDescent="0.25">
      <c r="A46" s="261"/>
      <c r="B46" s="270"/>
      <c r="C46" s="270" t="s">
        <v>91</v>
      </c>
      <c r="D46" s="14" t="s">
        <v>360</v>
      </c>
      <c r="E46" s="14" t="s">
        <v>361</v>
      </c>
      <c r="F46" s="14" t="s">
        <v>347</v>
      </c>
      <c r="G46" s="14" t="s">
        <v>362</v>
      </c>
      <c r="H46" s="14" t="s">
        <v>18</v>
      </c>
      <c r="I46" s="14" t="s">
        <v>360</v>
      </c>
      <c r="J46" s="14" t="s">
        <v>363</v>
      </c>
      <c r="K46" s="25">
        <v>144.99</v>
      </c>
      <c r="L46" s="22" t="s">
        <v>30</v>
      </c>
      <c r="M46" s="80">
        <v>41638</v>
      </c>
    </row>
    <row r="47" spans="1:13" ht="89.25" x14ac:dyDescent="0.25">
      <c r="A47" s="261"/>
      <c r="B47" s="270"/>
      <c r="C47" s="270"/>
      <c r="D47" s="14" t="s">
        <v>364</v>
      </c>
      <c r="E47" s="14" t="s">
        <v>365</v>
      </c>
      <c r="F47" s="14" t="s">
        <v>352</v>
      </c>
      <c r="G47" s="14" t="s">
        <v>366</v>
      </c>
      <c r="H47" s="14" t="s">
        <v>18</v>
      </c>
      <c r="I47" s="14" t="s">
        <v>364</v>
      </c>
      <c r="J47" s="14" t="s">
        <v>367</v>
      </c>
      <c r="K47" s="25">
        <v>144.99</v>
      </c>
      <c r="L47" s="22" t="s">
        <v>30</v>
      </c>
      <c r="M47" s="80">
        <v>41638</v>
      </c>
    </row>
    <row r="48" spans="1:13" ht="76.5" x14ac:dyDescent="0.25">
      <c r="A48" s="261"/>
      <c r="B48" s="270"/>
      <c r="C48" s="270"/>
      <c r="D48" s="14" t="s">
        <v>368</v>
      </c>
      <c r="E48" s="14" t="s">
        <v>369</v>
      </c>
      <c r="F48" s="14" t="s">
        <v>357</v>
      </c>
      <c r="G48" s="14" t="s">
        <v>370</v>
      </c>
      <c r="H48" s="14" t="s">
        <v>18</v>
      </c>
      <c r="I48" s="14" t="s">
        <v>368</v>
      </c>
      <c r="J48" s="14" t="s">
        <v>371</v>
      </c>
      <c r="K48" s="25">
        <v>144.99</v>
      </c>
      <c r="L48" s="22" t="s">
        <v>30</v>
      </c>
      <c r="M48" s="80">
        <v>41638</v>
      </c>
    </row>
    <row r="49" spans="1:13" ht="25.5" x14ac:dyDescent="0.25">
      <c r="A49" s="261"/>
      <c r="B49" s="270"/>
      <c r="C49" s="270" t="s">
        <v>96</v>
      </c>
      <c r="D49" s="14" t="s">
        <v>372</v>
      </c>
      <c r="E49" s="14" t="s">
        <v>373</v>
      </c>
      <c r="F49" s="14" t="s">
        <v>374</v>
      </c>
      <c r="G49" s="14" t="s">
        <v>375</v>
      </c>
      <c r="H49" s="14" t="s">
        <v>18</v>
      </c>
      <c r="I49" s="14" t="s">
        <v>372</v>
      </c>
      <c r="J49" s="14" t="s">
        <v>376</v>
      </c>
      <c r="K49" s="25">
        <v>5362.37</v>
      </c>
      <c r="L49" s="22" t="s">
        <v>20</v>
      </c>
      <c r="M49" s="80">
        <v>41638</v>
      </c>
    </row>
    <row r="50" spans="1:13" ht="63.75" x14ac:dyDescent="0.25">
      <c r="A50" s="261"/>
      <c r="B50" s="270"/>
      <c r="C50" s="270"/>
      <c r="D50" s="14" t="s">
        <v>377</v>
      </c>
      <c r="E50" s="14" t="s">
        <v>378</v>
      </c>
      <c r="F50" s="14" t="s">
        <v>379</v>
      </c>
      <c r="G50" s="14" t="s">
        <v>380</v>
      </c>
      <c r="H50" s="14" t="s">
        <v>18</v>
      </c>
      <c r="I50" s="14" t="s">
        <v>377</v>
      </c>
      <c r="J50" s="14" t="s">
        <v>381</v>
      </c>
      <c r="K50" s="25">
        <v>5362.37</v>
      </c>
      <c r="L50" s="22" t="s">
        <v>20</v>
      </c>
      <c r="M50" s="80">
        <v>41638</v>
      </c>
    </row>
    <row r="51" spans="1:13" ht="51" x14ac:dyDescent="0.25">
      <c r="A51" s="261"/>
      <c r="B51" s="270"/>
      <c r="C51" s="270"/>
      <c r="D51" s="14" t="s">
        <v>382</v>
      </c>
      <c r="E51" s="14" t="s">
        <v>383</v>
      </c>
      <c r="F51" s="14" t="s">
        <v>384</v>
      </c>
      <c r="G51" s="14" t="s">
        <v>385</v>
      </c>
      <c r="H51" s="14" t="s">
        <v>18</v>
      </c>
      <c r="I51" s="14" t="s">
        <v>382</v>
      </c>
      <c r="J51" s="14" t="s">
        <v>386</v>
      </c>
      <c r="K51" s="25">
        <v>5362.37</v>
      </c>
      <c r="L51" s="22" t="s">
        <v>20</v>
      </c>
      <c r="M51" s="80">
        <v>41638</v>
      </c>
    </row>
    <row r="52" spans="1:13" ht="25.5" x14ac:dyDescent="0.25">
      <c r="A52" s="261"/>
      <c r="B52" s="270"/>
      <c r="C52" s="270" t="s">
        <v>100</v>
      </c>
      <c r="D52" s="14" t="s">
        <v>387</v>
      </c>
      <c r="E52" s="14" t="s">
        <v>388</v>
      </c>
      <c r="F52" s="14" t="s">
        <v>374</v>
      </c>
      <c r="G52" s="14" t="s">
        <v>389</v>
      </c>
      <c r="H52" s="14" t="s">
        <v>18</v>
      </c>
      <c r="I52" s="14" t="s">
        <v>387</v>
      </c>
      <c r="J52" s="14" t="s">
        <v>390</v>
      </c>
      <c r="K52" s="25">
        <v>283.77999999999997</v>
      </c>
      <c r="L52" s="22" t="s">
        <v>30</v>
      </c>
      <c r="M52" s="80">
        <v>41638</v>
      </c>
    </row>
    <row r="53" spans="1:13" ht="63.75" x14ac:dyDescent="0.25">
      <c r="A53" s="261"/>
      <c r="B53" s="270"/>
      <c r="C53" s="270"/>
      <c r="D53" s="14" t="s">
        <v>391</v>
      </c>
      <c r="E53" s="14" t="s">
        <v>392</v>
      </c>
      <c r="F53" s="14" t="s">
        <v>379</v>
      </c>
      <c r="G53" s="14" t="s">
        <v>393</v>
      </c>
      <c r="H53" s="14" t="s">
        <v>18</v>
      </c>
      <c r="I53" s="14" t="s">
        <v>391</v>
      </c>
      <c r="J53" s="14" t="s">
        <v>394</v>
      </c>
      <c r="K53" s="25">
        <v>283.77999999999997</v>
      </c>
      <c r="L53" s="22" t="s">
        <v>30</v>
      </c>
      <c r="M53" s="80">
        <v>41638</v>
      </c>
    </row>
    <row r="54" spans="1:13" ht="51" x14ac:dyDescent="0.25">
      <c r="A54" s="261"/>
      <c r="B54" s="270"/>
      <c r="C54" s="270"/>
      <c r="D54" s="14" t="s">
        <v>395</v>
      </c>
      <c r="E54" s="14" t="s">
        <v>396</v>
      </c>
      <c r="F54" s="14" t="s">
        <v>384</v>
      </c>
      <c r="G54" s="14" t="s">
        <v>397</v>
      </c>
      <c r="H54" s="14" t="s">
        <v>18</v>
      </c>
      <c r="I54" s="14" t="s">
        <v>395</v>
      </c>
      <c r="J54" s="14" t="s">
        <v>398</v>
      </c>
      <c r="K54" s="25">
        <v>283.77999999999997</v>
      </c>
      <c r="L54" s="22" t="s">
        <v>30</v>
      </c>
      <c r="M54" s="80">
        <v>41638</v>
      </c>
    </row>
    <row r="55" spans="1:13" ht="38.25" x14ac:dyDescent="0.25">
      <c r="A55" s="261"/>
      <c r="B55" s="270"/>
      <c r="C55" s="270" t="s">
        <v>105</v>
      </c>
      <c r="D55" s="14" t="s">
        <v>399</v>
      </c>
      <c r="E55" s="14" t="s">
        <v>400</v>
      </c>
      <c r="F55" s="14" t="s">
        <v>401</v>
      </c>
      <c r="G55" s="14" t="s">
        <v>402</v>
      </c>
      <c r="H55" s="14" t="s">
        <v>18</v>
      </c>
      <c r="I55" s="14" t="s">
        <v>399</v>
      </c>
      <c r="J55" s="14" t="s">
        <v>403</v>
      </c>
      <c r="K55" s="25">
        <v>6245.95</v>
      </c>
      <c r="L55" s="22" t="s">
        <v>20</v>
      </c>
      <c r="M55" s="80">
        <v>41638</v>
      </c>
    </row>
    <row r="56" spans="1:13" ht="76.5" x14ac:dyDescent="0.25">
      <c r="A56" s="261"/>
      <c r="B56" s="270"/>
      <c r="C56" s="270"/>
      <c r="D56" s="14" t="s">
        <v>404</v>
      </c>
      <c r="E56" s="14" t="s">
        <v>405</v>
      </c>
      <c r="F56" s="14" t="s">
        <v>406</v>
      </c>
      <c r="G56" s="14" t="s">
        <v>407</v>
      </c>
      <c r="H56" s="14" t="s">
        <v>18</v>
      </c>
      <c r="I56" s="14" t="s">
        <v>404</v>
      </c>
      <c r="J56" s="14" t="s">
        <v>408</v>
      </c>
      <c r="K56" s="25">
        <v>6245.95</v>
      </c>
      <c r="L56" s="22" t="s">
        <v>20</v>
      </c>
      <c r="M56" s="80">
        <v>41638</v>
      </c>
    </row>
    <row r="57" spans="1:13" ht="63.75" x14ac:dyDescent="0.25">
      <c r="A57" s="261"/>
      <c r="B57" s="270"/>
      <c r="C57" s="270"/>
      <c r="D57" s="14" t="s">
        <v>409</v>
      </c>
      <c r="E57" s="14" t="s">
        <v>410</v>
      </c>
      <c r="F57" s="14" t="s">
        <v>411</v>
      </c>
      <c r="G57" s="14" t="s">
        <v>412</v>
      </c>
      <c r="H57" s="14" t="s">
        <v>18</v>
      </c>
      <c r="I57" s="14" t="s">
        <v>409</v>
      </c>
      <c r="J57" s="14" t="s">
        <v>413</v>
      </c>
      <c r="K57" s="25">
        <v>6245.95</v>
      </c>
      <c r="L57" s="22" t="s">
        <v>20</v>
      </c>
      <c r="M57" s="80">
        <v>41638</v>
      </c>
    </row>
    <row r="58" spans="1:13" ht="38.25" x14ac:dyDescent="0.25">
      <c r="A58" s="261"/>
      <c r="B58" s="270"/>
      <c r="C58" s="270" t="s">
        <v>109</v>
      </c>
      <c r="D58" s="14" t="s">
        <v>414</v>
      </c>
      <c r="E58" s="14" t="s">
        <v>415</v>
      </c>
      <c r="F58" s="14" t="s">
        <v>401</v>
      </c>
      <c r="G58" s="14" t="s">
        <v>416</v>
      </c>
      <c r="H58" s="14" t="s">
        <v>18</v>
      </c>
      <c r="I58" s="14" t="s">
        <v>414</v>
      </c>
      <c r="J58" s="14" t="s">
        <v>417</v>
      </c>
      <c r="K58" s="25">
        <v>431.02</v>
      </c>
      <c r="L58" s="22" t="s">
        <v>30</v>
      </c>
      <c r="M58" s="80">
        <v>41638</v>
      </c>
    </row>
    <row r="59" spans="1:13" ht="76.5" x14ac:dyDescent="0.25">
      <c r="A59" s="261"/>
      <c r="B59" s="270"/>
      <c r="C59" s="270"/>
      <c r="D59" s="14" t="s">
        <v>418</v>
      </c>
      <c r="E59" s="14" t="s">
        <v>419</v>
      </c>
      <c r="F59" s="14" t="s">
        <v>406</v>
      </c>
      <c r="G59" s="14" t="s">
        <v>420</v>
      </c>
      <c r="H59" s="14" t="s">
        <v>18</v>
      </c>
      <c r="I59" s="14" t="s">
        <v>418</v>
      </c>
      <c r="J59" s="14" t="s">
        <v>421</v>
      </c>
      <c r="K59" s="25">
        <v>431.02</v>
      </c>
      <c r="L59" s="22" t="s">
        <v>30</v>
      </c>
      <c r="M59" s="80">
        <v>41638</v>
      </c>
    </row>
    <row r="60" spans="1:13" ht="63.75" x14ac:dyDescent="0.25">
      <c r="A60" s="261"/>
      <c r="B60" s="270"/>
      <c r="C60" s="270"/>
      <c r="D60" s="14" t="s">
        <v>422</v>
      </c>
      <c r="E60" s="14" t="s">
        <v>423</v>
      </c>
      <c r="F60" s="14" t="s">
        <v>411</v>
      </c>
      <c r="G60" s="14" t="s">
        <v>424</v>
      </c>
      <c r="H60" s="14" t="s">
        <v>18</v>
      </c>
      <c r="I60" s="14" t="s">
        <v>422</v>
      </c>
      <c r="J60" s="14" t="s">
        <v>425</v>
      </c>
      <c r="K60" s="25">
        <v>431.02</v>
      </c>
      <c r="L60" s="22" t="s">
        <v>30</v>
      </c>
      <c r="M60" s="80">
        <v>41638</v>
      </c>
    </row>
    <row r="61" spans="1:13" ht="38.25" x14ac:dyDescent="0.25">
      <c r="A61" s="261"/>
      <c r="B61" s="270"/>
      <c r="C61" s="270" t="s">
        <v>114</v>
      </c>
      <c r="D61" s="14" t="s">
        <v>426</v>
      </c>
      <c r="E61" s="14" t="s">
        <v>427</v>
      </c>
      <c r="F61" s="14" t="s">
        <v>428</v>
      </c>
      <c r="G61" s="14" t="s">
        <v>429</v>
      </c>
      <c r="H61" s="14" t="s">
        <v>18</v>
      </c>
      <c r="I61" s="14" t="s">
        <v>426</v>
      </c>
      <c r="J61" s="14" t="s">
        <v>430</v>
      </c>
      <c r="K61" s="25">
        <v>6468.1</v>
      </c>
      <c r="L61" s="22" t="s">
        <v>20</v>
      </c>
      <c r="M61" s="80">
        <v>41638</v>
      </c>
    </row>
    <row r="62" spans="1:13" ht="63.75" x14ac:dyDescent="0.25">
      <c r="A62" s="261"/>
      <c r="B62" s="270"/>
      <c r="C62" s="270"/>
      <c r="D62" s="14" t="s">
        <v>431</v>
      </c>
      <c r="E62" s="14" t="s">
        <v>432</v>
      </c>
      <c r="F62" s="14" t="s">
        <v>433</v>
      </c>
      <c r="G62" s="14" t="s">
        <v>434</v>
      </c>
      <c r="H62" s="14" t="s">
        <v>18</v>
      </c>
      <c r="I62" s="14" t="s">
        <v>431</v>
      </c>
      <c r="J62" s="14" t="s">
        <v>435</v>
      </c>
      <c r="K62" s="25">
        <v>6468.1</v>
      </c>
      <c r="L62" s="22" t="s">
        <v>20</v>
      </c>
      <c r="M62" s="80">
        <v>41638</v>
      </c>
    </row>
    <row r="63" spans="1:13" ht="51" x14ac:dyDescent="0.25">
      <c r="A63" s="261"/>
      <c r="B63" s="270"/>
      <c r="C63" s="270"/>
      <c r="D63" s="14" t="s">
        <v>436</v>
      </c>
      <c r="E63" s="14" t="s">
        <v>437</v>
      </c>
      <c r="F63" s="14" t="s">
        <v>438</v>
      </c>
      <c r="G63" s="14" t="s">
        <v>439</v>
      </c>
      <c r="H63" s="14" t="s">
        <v>18</v>
      </c>
      <c r="I63" s="14" t="s">
        <v>436</v>
      </c>
      <c r="J63" s="14" t="s">
        <v>440</v>
      </c>
      <c r="K63" s="25">
        <v>6468.1</v>
      </c>
      <c r="L63" s="22" t="s">
        <v>20</v>
      </c>
      <c r="M63" s="80">
        <v>41638</v>
      </c>
    </row>
    <row r="64" spans="1:13" ht="38.25" x14ac:dyDescent="0.25">
      <c r="A64" s="261"/>
      <c r="B64" s="270"/>
      <c r="C64" s="270" t="s">
        <v>119</v>
      </c>
      <c r="D64" s="14" t="s">
        <v>441</v>
      </c>
      <c r="E64" s="14" t="s">
        <v>442</v>
      </c>
      <c r="F64" s="14" t="s">
        <v>428</v>
      </c>
      <c r="G64" s="14" t="s">
        <v>443</v>
      </c>
      <c r="H64" s="14" t="s">
        <v>18</v>
      </c>
      <c r="I64" s="14" t="s">
        <v>441</v>
      </c>
      <c r="J64" s="14" t="s">
        <v>444</v>
      </c>
      <c r="K64" s="25">
        <v>205.72</v>
      </c>
      <c r="L64" s="22" t="s">
        <v>30</v>
      </c>
      <c r="M64" s="80">
        <v>41638</v>
      </c>
    </row>
    <row r="65" spans="1:13" ht="63.75" x14ac:dyDescent="0.25">
      <c r="A65" s="261"/>
      <c r="B65" s="270"/>
      <c r="C65" s="270"/>
      <c r="D65" s="14" t="s">
        <v>445</v>
      </c>
      <c r="E65" s="14" t="s">
        <v>446</v>
      </c>
      <c r="F65" s="14" t="s">
        <v>433</v>
      </c>
      <c r="G65" s="14" t="s">
        <v>447</v>
      </c>
      <c r="H65" s="14" t="s">
        <v>18</v>
      </c>
      <c r="I65" s="14" t="s">
        <v>445</v>
      </c>
      <c r="J65" s="14" t="s">
        <v>448</v>
      </c>
      <c r="K65" s="25">
        <v>205.72</v>
      </c>
      <c r="L65" s="22" t="s">
        <v>30</v>
      </c>
      <c r="M65" s="80">
        <v>41638</v>
      </c>
    </row>
    <row r="66" spans="1:13" ht="51" x14ac:dyDescent="0.25">
      <c r="A66" s="261"/>
      <c r="B66" s="270"/>
      <c r="C66" s="270"/>
      <c r="D66" s="14" t="s">
        <v>449</v>
      </c>
      <c r="E66" s="14" t="s">
        <v>450</v>
      </c>
      <c r="F66" s="14" t="s">
        <v>438</v>
      </c>
      <c r="G66" s="14" t="s">
        <v>451</v>
      </c>
      <c r="H66" s="14" t="s">
        <v>18</v>
      </c>
      <c r="I66" s="14" t="s">
        <v>449</v>
      </c>
      <c r="J66" s="14" t="s">
        <v>452</v>
      </c>
      <c r="K66" s="25">
        <v>205.72</v>
      </c>
      <c r="L66" s="22" t="s">
        <v>30</v>
      </c>
      <c r="M66" s="80">
        <v>41638</v>
      </c>
    </row>
    <row r="67" spans="1:13" ht="25.5" x14ac:dyDescent="0.25">
      <c r="A67" s="261"/>
      <c r="B67" s="270"/>
      <c r="C67" s="275" t="s">
        <v>124</v>
      </c>
      <c r="D67" s="14" t="s">
        <v>453</v>
      </c>
      <c r="E67" s="14" t="s">
        <v>454</v>
      </c>
      <c r="F67" s="14" t="s">
        <v>455</v>
      </c>
      <c r="G67" s="14" t="s">
        <v>456</v>
      </c>
      <c r="H67" s="14" t="s">
        <v>18</v>
      </c>
      <c r="I67" s="14" t="s">
        <v>453</v>
      </c>
      <c r="J67" s="14" t="s">
        <v>457</v>
      </c>
      <c r="K67" s="25">
        <v>1375.42</v>
      </c>
      <c r="L67" s="22" t="s">
        <v>20</v>
      </c>
      <c r="M67" s="80">
        <v>41638</v>
      </c>
    </row>
    <row r="68" spans="1:13" ht="63.75" x14ac:dyDescent="0.25">
      <c r="A68" s="261"/>
      <c r="B68" s="270"/>
      <c r="C68" s="275"/>
      <c r="D68" s="14" t="s">
        <v>458</v>
      </c>
      <c r="E68" s="14" t="s">
        <v>459</v>
      </c>
      <c r="F68" s="14" t="s">
        <v>460</v>
      </c>
      <c r="G68" s="14" t="s">
        <v>461</v>
      </c>
      <c r="H68" s="14" t="s">
        <v>18</v>
      </c>
      <c r="I68" s="14" t="s">
        <v>458</v>
      </c>
      <c r="J68" s="14" t="s">
        <v>462</v>
      </c>
      <c r="K68" s="25">
        <v>1375.42</v>
      </c>
      <c r="L68" s="22" t="s">
        <v>20</v>
      </c>
      <c r="M68" s="80">
        <v>41638</v>
      </c>
    </row>
    <row r="69" spans="1:13" ht="51" x14ac:dyDescent="0.25">
      <c r="A69" s="261"/>
      <c r="B69" s="270"/>
      <c r="C69" s="275"/>
      <c r="D69" s="14" t="s">
        <v>463</v>
      </c>
      <c r="E69" s="14" t="s">
        <v>464</v>
      </c>
      <c r="F69" s="14" t="s">
        <v>465</v>
      </c>
      <c r="G69" s="14" t="s">
        <v>466</v>
      </c>
      <c r="H69" s="14" t="s">
        <v>18</v>
      </c>
      <c r="I69" s="14" t="s">
        <v>463</v>
      </c>
      <c r="J69" s="14" t="s">
        <v>467</v>
      </c>
      <c r="K69" s="25">
        <v>1375.42</v>
      </c>
      <c r="L69" s="22" t="s">
        <v>20</v>
      </c>
      <c r="M69" s="80">
        <v>41638</v>
      </c>
    </row>
    <row r="70" spans="1:13" ht="25.5" x14ac:dyDescent="0.25">
      <c r="A70" s="261"/>
      <c r="B70" s="270"/>
      <c r="C70" s="270" t="s">
        <v>128</v>
      </c>
      <c r="D70" s="14" t="s">
        <v>468</v>
      </c>
      <c r="E70" s="14" t="s">
        <v>469</v>
      </c>
      <c r="F70" s="14" t="s">
        <v>455</v>
      </c>
      <c r="G70" s="14" t="s">
        <v>470</v>
      </c>
      <c r="H70" s="14" t="s">
        <v>18</v>
      </c>
      <c r="I70" s="14" t="s">
        <v>468</v>
      </c>
      <c r="J70" s="14" t="s">
        <v>471</v>
      </c>
      <c r="K70" s="25">
        <v>102.36</v>
      </c>
      <c r="L70" s="22" t="s">
        <v>30</v>
      </c>
      <c r="M70" s="80">
        <v>41638</v>
      </c>
    </row>
    <row r="71" spans="1:13" ht="63.75" x14ac:dyDescent="0.25">
      <c r="A71" s="261"/>
      <c r="B71" s="270"/>
      <c r="C71" s="270"/>
      <c r="D71" s="14" t="s">
        <v>472</v>
      </c>
      <c r="E71" s="14" t="s">
        <v>473</v>
      </c>
      <c r="F71" s="14" t="s">
        <v>460</v>
      </c>
      <c r="G71" s="14" t="s">
        <v>474</v>
      </c>
      <c r="H71" s="14" t="s">
        <v>18</v>
      </c>
      <c r="I71" s="14" t="s">
        <v>472</v>
      </c>
      <c r="J71" s="14" t="s">
        <v>475</v>
      </c>
      <c r="K71" s="25">
        <v>102.36</v>
      </c>
      <c r="L71" s="22" t="s">
        <v>30</v>
      </c>
      <c r="M71" s="80">
        <v>41638</v>
      </c>
    </row>
    <row r="72" spans="1:13" ht="51" x14ac:dyDescent="0.25">
      <c r="A72" s="261"/>
      <c r="B72" s="270"/>
      <c r="C72" s="270"/>
      <c r="D72" s="14" t="s">
        <v>476</v>
      </c>
      <c r="E72" s="14" t="s">
        <v>477</v>
      </c>
      <c r="F72" s="14" t="s">
        <v>465</v>
      </c>
      <c r="G72" s="14" t="s">
        <v>478</v>
      </c>
      <c r="H72" s="14" t="s">
        <v>18</v>
      </c>
      <c r="I72" s="14" t="s">
        <v>476</v>
      </c>
      <c r="J72" s="14" t="s">
        <v>479</v>
      </c>
      <c r="K72" s="25">
        <v>102.36</v>
      </c>
      <c r="L72" s="22" t="s">
        <v>30</v>
      </c>
      <c r="M72" s="80">
        <v>41638</v>
      </c>
    </row>
    <row r="73" spans="1:13" ht="63.75" x14ac:dyDescent="0.25">
      <c r="A73" s="261"/>
      <c r="B73" s="270"/>
      <c r="C73" s="274" t="s">
        <v>133</v>
      </c>
      <c r="D73" s="14" t="s">
        <v>480</v>
      </c>
      <c r="E73" s="26" t="s">
        <v>481</v>
      </c>
      <c r="F73" s="14" t="s">
        <v>482</v>
      </c>
      <c r="G73" s="14" t="s">
        <v>483</v>
      </c>
      <c r="H73" s="14" t="s">
        <v>18</v>
      </c>
      <c r="I73" s="14" t="s">
        <v>181</v>
      </c>
      <c r="J73" s="14" t="s">
        <v>181</v>
      </c>
      <c r="K73" s="22">
        <v>5000</v>
      </c>
      <c r="L73" s="22" t="s">
        <v>20</v>
      </c>
      <c r="M73" s="80">
        <v>43910</v>
      </c>
    </row>
    <row r="74" spans="1:13" ht="63.75" x14ac:dyDescent="0.25">
      <c r="A74" s="261"/>
      <c r="B74" s="270"/>
      <c r="C74" s="274"/>
      <c r="D74" s="14" t="s">
        <v>484</v>
      </c>
      <c r="E74" s="26" t="s">
        <v>485</v>
      </c>
      <c r="F74" s="14" t="s">
        <v>482</v>
      </c>
      <c r="G74" s="14" t="s">
        <v>486</v>
      </c>
      <c r="H74" s="14" t="s">
        <v>18</v>
      </c>
      <c r="I74" s="14" t="s">
        <v>181</v>
      </c>
      <c r="J74" s="14" t="s">
        <v>181</v>
      </c>
      <c r="K74" s="22">
        <v>5000</v>
      </c>
      <c r="L74" s="22" t="s">
        <v>20</v>
      </c>
      <c r="M74" s="80">
        <v>43910</v>
      </c>
    </row>
    <row r="75" spans="1:13" ht="51" x14ac:dyDescent="0.25">
      <c r="A75" s="261"/>
      <c r="B75" s="270"/>
      <c r="C75" s="274"/>
      <c r="D75" s="14" t="s">
        <v>487</v>
      </c>
      <c r="E75" s="26" t="s">
        <v>488</v>
      </c>
      <c r="F75" s="14" t="s">
        <v>489</v>
      </c>
      <c r="G75" s="14" t="s">
        <v>490</v>
      </c>
      <c r="H75" s="14" t="s">
        <v>18</v>
      </c>
      <c r="I75" s="14" t="s">
        <v>181</v>
      </c>
      <c r="J75" s="14" t="s">
        <v>181</v>
      </c>
      <c r="K75" s="22">
        <v>5000</v>
      </c>
      <c r="L75" s="22" t="s">
        <v>20</v>
      </c>
      <c r="M75" s="80">
        <v>43910</v>
      </c>
    </row>
    <row r="76" spans="1:13" ht="25.5" x14ac:dyDescent="0.25">
      <c r="A76" s="261"/>
      <c r="B76" s="270"/>
      <c r="C76" s="274" t="s">
        <v>136</v>
      </c>
      <c r="D76" s="14" t="s">
        <v>491</v>
      </c>
      <c r="E76" s="26" t="s">
        <v>492</v>
      </c>
      <c r="F76" s="14" t="s">
        <v>493</v>
      </c>
      <c r="G76" s="14" t="s">
        <v>494</v>
      </c>
      <c r="H76" s="14" t="s">
        <v>18</v>
      </c>
      <c r="I76" s="14" t="s">
        <v>181</v>
      </c>
      <c r="J76" s="14" t="s">
        <v>181</v>
      </c>
      <c r="K76" s="22">
        <v>100</v>
      </c>
      <c r="L76" s="22" t="s">
        <v>30</v>
      </c>
      <c r="M76" s="80">
        <v>44190</v>
      </c>
    </row>
    <row r="77" spans="1:13" ht="63.75" x14ac:dyDescent="0.25">
      <c r="A77" s="261"/>
      <c r="B77" s="270"/>
      <c r="C77" s="274"/>
      <c r="D77" s="14" t="s">
        <v>495</v>
      </c>
      <c r="E77" s="26" t="s">
        <v>496</v>
      </c>
      <c r="F77" s="14" t="s">
        <v>482</v>
      </c>
      <c r="G77" s="14" t="s">
        <v>497</v>
      </c>
      <c r="H77" s="14" t="s">
        <v>18</v>
      </c>
      <c r="I77" s="14" t="s">
        <v>181</v>
      </c>
      <c r="J77" s="14" t="s">
        <v>181</v>
      </c>
      <c r="K77" s="22">
        <v>100</v>
      </c>
      <c r="L77" s="22" t="s">
        <v>30</v>
      </c>
      <c r="M77" s="80">
        <v>44190</v>
      </c>
    </row>
    <row r="78" spans="1:13" ht="51" x14ac:dyDescent="0.25">
      <c r="A78" s="261"/>
      <c r="B78" s="270"/>
      <c r="C78" s="274"/>
      <c r="D78" s="14" t="s">
        <v>498</v>
      </c>
      <c r="E78" s="26" t="s">
        <v>499</v>
      </c>
      <c r="F78" s="14" t="s">
        <v>489</v>
      </c>
      <c r="G78" s="14" t="s">
        <v>500</v>
      </c>
      <c r="H78" s="14" t="s">
        <v>18</v>
      </c>
      <c r="I78" s="14" t="s">
        <v>181</v>
      </c>
      <c r="J78" s="14" t="s">
        <v>181</v>
      </c>
      <c r="K78" s="22">
        <v>100</v>
      </c>
      <c r="L78" s="22" t="s">
        <v>30</v>
      </c>
      <c r="M78" s="80">
        <v>44190</v>
      </c>
    </row>
    <row r="79" spans="1:13" ht="63.75" x14ac:dyDescent="0.25">
      <c r="A79" s="261"/>
      <c r="B79" s="270"/>
      <c r="C79" s="274" t="s">
        <v>139</v>
      </c>
      <c r="D79" s="14" t="s">
        <v>501</v>
      </c>
      <c r="E79" s="26" t="s">
        <v>502</v>
      </c>
      <c r="F79" s="14" t="s">
        <v>503</v>
      </c>
      <c r="G79" s="14" t="s">
        <v>504</v>
      </c>
      <c r="H79" s="14" t="s">
        <v>18</v>
      </c>
      <c r="I79" s="14" t="s">
        <v>181</v>
      </c>
      <c r="J79" s="14" t="s">
        <v>181</v>
      </c>
      <c r="K79" s="22">
        <v>5000</v>
      </c>
      <c r="L79" s="22" t="s">
        <v>20</v>
      </c>
      <c r="M79" s="80">
        <v>44190</v>
      </c>
    </row>
    <row r="80" spans="1:13" ht="63.75" x14ac:dyDescent="0.25">
      <c r="A80" s="261"/>
      <c r="B80" s="270"/>
      <c r="C80" s="274"/>
      <c r="D80" s="14" t="s">
        <v>505</v>
      </c>
      <c r="E80" s="26" t="s">
        <v>506</v>
      </c>
      <c r="F80" s="14" t="s">
        <v>507</v>
      </c>
      <c r="G80" s="14" t="s">
        <v>508</v>
      </c>
      <c r="H80" s="14" t="s">
        <v>18</v>
      </c>
      <c r="I80" s="14" t="s">
        <v>181</v>
      </c>
      <c r="J80" s="14" t="s">
        <v>181</v>
      </c>
      <c r="K80" s="22">
        <v>5000</v>
      </c>
      <c r="L80" s="22" t="s">
        <v>20</v>
      </c>
      <c r="M80" s="80">
        <v>44190</v>
      </c>
    </row>
    <row r="81" spans="1:13" ht="63.75" x14ac:dyDescent="0.25">
      <c r="A81" s="261"/>
      <c r="B81" s="270"/>
      <c r="C81" s="274"/>
      <c r="D81" s="14" t="s">
        <v>509</v>
      </c>
      <c r="E81" s="26" t="s">
        <v>510</v>
      </c>
      <c r="F81" s="14" t="s">
        <v>503</v>
      </c>
      <c r="G81" s="14" t="s">
        <v>511</v>
      </c>
      <c r="H81" s="14" t="s">
        <v>18</v>
      </c>
      <c r="I81" s="14" t="s">
        <v>181</v>
      </c>
      <c r="J81" s="14" t="s">
        <v>181</v>
      </c>
      <c r="K81" s="22">
        <v>5000</v>
      </c>
      <c r="L81" s="22" t="s">
        <v>20</v>
      </c>
      <c r="M81" s="80">
        <v>44190</v>
      </c>
    </row>
    <row r="82" spans="1:13" ht="38.25" x14ac:dyDescent="0.25">
      <c r="A82" s="261"/>
      <c r="B82" s="270"/>
      <c r="C82" s="274" t="s">
        <v>142</v>
      </c>
      <c r="D82" s="14" t="s">
        <v>512</v>
      </c>
      <c r="E82" s="26" t="s">
        <v>513</v>
      </c>
      <c r="F82" s="14" t="s">
        <v>514</v>
      </c>
      <c r="G82" s="14" t="s">
        <v>515</v>
      </c>
      <c r="H82" s="14" t="s">
        <v>18</v>
      </c>
      <c r="I82" s="14" t="s">
        <v>181</v>
      </c>
      <c r="J82" s="14" t="s">
        <v>181</v>
      </c>
      <c r="K82" s="22">
        <v>100</v>
      </c>
      <c r="L82" s="22" t="s">
        <v>30</v>
      </c>
      <c r="M82" s="80">
        <v>44190</v>
      </c>
    </row>
    <row r="83" spans="1:13" ht="51" x14ac:dyDescent="0.25">
      <c r="A83" s="261"/>
      <c r="B83" s="270"/>
      <c r="C83" s="274"/>
      <c r="D83" s="14" t="s">
        <v>516</v>
      </c>
      <c r="E83" s="26" t="s">
        <v>517</v>
      </c>
      <c r="F83" s="14" t="s">
        <v>507</v>
      </c>
      <c r="G83" s="14" t="s">
        <v>518</v>
      </c>
      <c r="H83" s="14" t="s">
        <v>18</v>
      </c>
      <c r="I83" s="14" t="s">
        <v>181</v>
      </c>
      <c r="J83" s="14" t="s">
        <v>181</v>
      </c>
      <c r="K83" s="22">
        <v>100</v>
      </c>
      <c r="L83" s="22" t="s">
        <v>30</v>
      </c>
      <c r="M83" s="80">
        <v>44190</v>
      </c>
    </row>
    <row r="84" spans="1:13" ht="63.75" x14ac:dyDescent="0.25">
      <c r="A84" s="262"/>
      <c r="B84" s="269"/>
      <c r="C84" s="276"/>
      <c r="D84" s="61" t="s">
        <v>519</v>
      </c>
      <c r="E84" s="93" t="s">
        <v>520</v>
      </c>
      <c r="F84" s="61" t="s">
        <v>503</v>
      </c>
      <c r="G84" s="61" t="s">
        <v>521</v>
      </c>
      <c r="H84" s="61" t="s">
        <v>18</v>
      </c>
      <c r="I84" s="61" t="s">
        <v>181</v>
      </c>
      <c r="J84" s="61" t="s">
        <v>181</v>
      </c>
      <c r="K84" s="81">
        <v>100</v>
      </c>
      <c r="L84" s="81" t="s">
        <v>30</v>
      </c>
      <c r="M84" s="82">
        <v>44190</v>
      </c>
    </row>
    <row r="85" spans="1:13" ht="76.5" x14ac:dyDescent="0.25">
      <c r="A85" s="260" t="s">
        <v>159</v>
      </c>
      <c r="B85" s="268" t="s">
        <v>1712</v>
      </c>
      <c r="C85" s="65" t="s">
        <v>166</v>
      </c>
      <c r="D85" s="65" t="s">
        <v>523</v>
      </c>
      <c r="E85" s="65" t="s">
        <v>524</v>
      </c>
      <c r="F85" s="65" t="s">
        <v>168</v>
      </c>
      <c r="G85" s="65" t="s">
        <v>1884</v>
      </c>
      <c r="H85" s="65" t="s">
        <v>18</v>
      </c>
      <c r="I85" s="65" t="s">
        <v>181</v>
      </c>
      <c r="J85" s="65" t="s">
        <v>181</v>
      </c>
      <c r="K85" s="83">
        <v>1808.28</v>
      </c>
      <c r="L85" s="83" t="s">
        <v>20</v>
      </c>
      <c r="M85" s="84">
        <v>43098</v>
      </c>
    </row>
    <row r="86" spans="1:13" ht="89.25" x14ac:dyDescent="0.25">
      <c r="A86" s="261"/>
      <c r="B86" s="270"/>
      <c r="C86" s="14" t="s">
        <v>172</v>
      </c>
      <c r="D86" s="14" t="s">
        <v>525</v>
      </c>
      <c r="E86" s="14" t="s">
        <v>526</v>
      </c>
      <c r="F86" s="14" t="s">
        <v>174</v>
      </c>
      <c r="G86" s="14" t="s">
        <v>1885</v>
      </c>
      <c r="H86" s="14" t="s">
        <v>18</v>
      </c>
      <c r="I86" s="14" t="s">
        <v>181</v>
      </c>
      <c r="J86" s="14" t="s">
        <v>181</v>
      </c>
      <c r="K86" s="22">
        <v>3758.39</v>
      </c>
      <c r="L86" s="22" t="s">
        <v>20</v>
      </c>
      <c r="M86" s="80">
        <v>44280</v>
      </c>
    </row>
    <row r="87" spans="1:13" ht="76.5" x14ac:dyDescent="0.25">
      <c r="A87" s="262"/>
      <c r="B87" s="269"/>
      <c r="C87" s="61" t="s">
        <v>1183</v>
      </c>
      <c r="D87" s="61" t="s">
        <v>1179</v>
      </c>
      <c r="E87" s="61" t="s">
        <v>1477</v>
      </c>
      <c r="F87" s="61" t="s">
        <v>1478</v>
      </c>
      <c r="G87" s="61" t="s">
        <v>1886</v>
      </c>
      <c r="H87" s="61" t="s">
        <v>18</v>
      </c>
      <c r="I87" s="61" t="s">
        <v>181</v>
      </c>
      <c r="J87" s="61" t="s">
        <v>181</v>
      </c>
      <c r="K87" s="81">
        <v>1000</v>
      </c>
      <c r="L87" s="81" t="s">
        <v>20</v>
      </c>
      <c r="M87" s="82">
        <v>44183</v>
      </c>
    </row>
    <row r="88" spans="1:13" ht="150" x14ac:dyDescent="0.25">
      <c r="A88" s="238" t="s">
        <v>145</v>
      </c>
      <c r="B88" s="87" t="s">
        <v>1712</v>
      </c>
      <c r="C88" s="236" t="s">
        <v>2024</v>
      </c>
      <c r="D88" s="236" t="s">
        <v>2027</v>
      </c>
      <c r="E88" s="236" t="s">
        <v>2028</v>
      </c>
      <c r="F88" s="237" t="s">
        <v>2029</v>
      </c>
      <c r="G88" s="236" t="s">
        <v>2034</v>
      </c>
      <c r="H88" s="88" t="s">
        <v>18</v>
      </c>
      <c r="I88" s="88" t="s">
        <v>181</v>
      </c>
      <c r="J88" s="88" t="s">
        <v>181</v>
      </c>
      <c r="K88" s="87">
        <v>1000</v>
      </c>
      <c r="L88" s="87" t="s">
        <v>20</v>
      </c>
      <c r="M88" s="90">
        <v>44511</v>
      </c>
    </row>
  </sheetData>
  <mergeCells count="39">
    <mergeCell ref="A15:A18"/>
    <mergeCell ref="B85:B87"/>
    <mergeCell ref="A1:E1"/>
    <mergeCell ref="B3:B14"/>
    <mergeCell ref="B16:B18"/>
    <mergeCell ref="B19:B24"/>
    <mergeCell ref="B25:B84"/>
    <mergeCell ref="A3:A14"/>
    <mergeCell ref="A19:A24"/>
    <mergeCell ref="A25:A84"/>
    <mergeCell ref="A85:A87"/>
    <mergeCell ref="C12:C14"/>
    <mergeCell ref="C79:C81"/>
    <mergeCell ref="C82:C84"/>
    <mergeCell ref="C55:C57"/>
    <mergeCell ref="C58:C60"/>
    <mergeCell ref="F1:M1"/>
    <mergeCell ref="C73:C75"/>
    <mergeCell ref="C25:C27"/>
    <mergeCell ref="C6:C8"/>
    <mergeCell ref="C3:C5"/>
    <mergeCell ref="C46:C48"/>
    <mergeCell ref="C49:C51"/>
    <mergeCell ref="C52:C54"/>
    <mergeCell ref="C61:C63"/>
    <mergeCell ref="C64:C66"/>
    <mergeCell ref="C19:C21"/>
    <mergeCell ref="C16:C18"/>
    <mergeCell ref="C9:C11"/>
    <mergeCell ref="C67:C69"/>
    <mergeCell ref="C70:C72"/>
    <mergeCell ref="C34:C36"/>
    <mergeCell ref="C22:C24"/>
    <mergeCell ref="C76:C78"/>
    <mergeCell ref="C37:C39"/>
    <mergeCell ref="C40:C42"/>
    <mergeCell ref="C43:C45"/>
    <mergeCell ref="C28:C30"/>
    <mergeCell ref="C31:C33"/>
  </mergeCells>
  <pageMargins left="0.23622047244094491" right="0.23622047244094491" top="0.74803149606299213" bottom="0.74803149606299213" header="0.31496062992125984" footer="0.31496062992125984"/>
  <pageSetup paperSize="8" scale="9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01BF-1A7A-43B8-A9C3-533C0E5F4843}">
  <sheetPr codeName="Лист4">
    <tabColor theme="0" tint="-0.499984740745262"/>
    <pageSetUpPr fitToPage="1"/>
  </sheetPr>
  <dimension ref="A1:R744"/>
  <sheetViews>
    <sheetView zoomScale="70" zoomScaleNormal="70" workbookViewId="0">
      <selection activeCell="E54" sqref="E54"/>
    </sheetView>
  </sheetViews>
  <sheetFormatPr defaultRowHeight="15" x14ac:dyDescent="0.25"/>
  <cols>
    <col min="1" max="1" width="24.42578125" style="4" customWidth="1"/>
    <col min="2" max="2" width="19.5703125" style="4" customWidth="1"/>
    <col min="3" max="3" width="19.42578125" style="4" customWidth="1"/>
    <col min="4" max="4" width="18.85546875" style="4" customWidth="1"/>
    <col min="5" max="5" width="54.85546875" style="4" customWidth="1"/>
    <col min="6" max="8" width="17.140625" style="5" customWidth="1"/>
    <col min="9" max="9" width="19" style="5" customWidth="1"/>
    <col min="10" max="10" width="17.140625" style="4" customWidth="1"/>
    <col min="11" max="11" width="10.42578125" style="4" customWidth="1"/>
    <col min="12" max="12" width="18.42578125" style="4" customWidth="1"/>
    <col min="13" max="13" width="13.85546875" style="4" customWidth="1"/>
    <col min="14" max="14" width="15.140625" style="4" customWidth="1"/>
    <col min="15" max="15" width="13.85546875" style="5" customWidth="1"/>
    <col min="16" max="17" width="13.85546875" style="4" customWidth="1"/>
    <col min="18" max="18" width="15.140625" style="12" customWidth="1"/>
  </cols>
  <sheetData>
    <row r="1" spans="1:17" ht="45" customHeight="1" x14ac:dyDescent="0.25">
      <c r="A1" s="266" t="s">
        <v>1625</v>
      </c>
      <c r="B1" s="267"/>
      <c r="C1" s="267"/>
      <c r="D1" s="105"/>
      <c r="E1" s="105"/>
      <c r="F1" s="105"/>
      <c r="G1" s="105"/>
      <c r="H1" s="105"/>
      <c r="I1" s="105"/>
      <c r="J1" s="106">
        <f ca="1">TODAY()</f>
        <v>45546</v>
      </c>
      <c r="K1" s="105"/>
      <c r="L1" s="105"/>
      <c r="M1" s="105"/>
      <c r="N1" s="105"/>
      <c r="O1" s="105"/>
      <c r="P1" s="105"/>
      <c r="Q1" s="107"/>
    </row>
    <row r="2" spans="1:17" ht="38.25" x14ac:dyDescent="0.25">
      <c r="A2" s="94" t="s">
        <v>2</v>
      </c>
      <c r="B2" s="96" t="s">
        <v>1173</v>
      </c>
      <c r="C2" s="96" t="s">
        <v>527</v>
      </c>
      <c r="D2" s="96" t="s">
        <v>4</v>
      </c>
      <c r="E2" s="96" t="s">
        <v>555</v>
      </c>
      <c r="F2" s="96" t="s">
        <v>1618</v>
      </c>
      <c r="G2" s="96" t="s">
        <v>1619</v>
      </c>
      <c r="H2" s="96" t="s">
        <v>1620</v>
      </c>
      <c r="I2" s="96" t="s">
        <v>1621</v>
      </c>
      <c r="J2" s="96" t="s">
        <v>6</v>
      </c>
      <c r="K2" s="96" t="s">
        <v>7</v>
      </c>
      <c r="L2" s="96" t="s">
        <v>9</v>
      </c>
      <c r="M2" s="96" t="s">
        <v>8</v>
      </c>
      <c r="N2" s="96" t="s">
        <v>556</v>
      </c>
      <c r="O2" s="96" t="s">
        <v>1174</v>
      </c>
      <c r="P2" s="96" t="s">
        <v>10</v>
      </c>
      <c r="Q2" s="95" t="s">
        <v>12</v>
      </c>
    </row>
    <row r="3" spans="1:17" ht="25.5" x14ac:dyDescent="0.25">
      <c r="A3" s="277" t="s">
        <v>1746</v>
      </c>
      <c r="B3" s="271" t="s">
        <v>1713</v>
      </c>
      <c r="C3" s="74" t="s">
        <v>590</v>
      </c>
      <c r="D3" s="74" t="s">
        <v>591</v>
      </c>
      <c r="E3" s="74" t="s">
        <v>592</v>
      </c>
      <c r="F3" s="250" t="s">
        <v>571</v>
      </c>
      <c r="G3" s="250" t="s">
        <v>181</v>
      </c>
      <c r="H3" s="250">
        <v>1</v>
      </c>
      <c r="I3" s="250" t="s">
        <v>181</v>
      </c>
      <c r="J3" s="74" t="s">
        <v>593</v>
      </c>
      <c r="K3" s="74" t="s">
        <v>18</v>
      </c>
      <c r="L3" s="74" t="s">
        <v>594</v>
      </c>
      <c r="M3" s="74" t="s">
        <v>590</v>
      </c>
      <c r="N3" s="74" t="s">
        <v>562</v>
      </c>
      <c r="O3" s="250" t="s">
        <v>20</v>
      </c>
      <c r="P3" s="108">
        <v>100</v>
      </c>
      <c r="Q3" s="109">
        <v>40542</v>
      </c>
    </row>
    <row r="4" spans="1:17" x14ac:dyDescent="0.25">
      <c r="A4" s="278"/>
      <c r="B4" s="273"/>
      <c r="C4" s="60" t="s">
        <v>595</v>
      </c>
      <c r="D4" s="60" t="s">
        <v>596</v>
      </c>
      <c r="E4" s="60" t="s">
        <v>597</v>
      </c>
      <c r="F4" s="252" t="s">
        <v>571</v>
      </c>
      <c r="G4" s="252" t="s">
        <v>181</v>
      </c>
      <c r="H4" s="252">
        <v>1</v>
      </c>
      <c r="I4" s="252" t="s">
        <v>181</v>
      </c>
      <c r="J4" s="60" t="s">
        <v>598</v>
      </c>
      <c r="K4" s="60" t="s">
        <v>18</v>
      </c>
      <c r="L4" s="60" t="s">
        <v>599</v>
      </c>
      <c r="M4" s="60" t="s">
        <v>595</v>
      </c>
      <c r="N4" s="60" t="s">
        <v>567</v>
      </c>
      <c r="O4" s="252" t="s">
        <v>20</v>
      </c>
      <c r="P4" s="102">
        <v>100</v>
      </c>
      <c r="Q4" s="103">
        <v>40542</v>
      </c>
    </row>
    <row r="5" spans="1:17" ht="38.25" customHeight="1" x14ac:dyDescent="0.25">
      <c r="A5" s="263" t="s">
        <v>600</v>
      </c>
      <c r="B5" s="271" t="s">
        <v>1713</v>
      </c>
      <c r="C5" s="74" t="s">
        <v>557</v>
      </c>
      <c r="D5" s="74" t="s">
        <v>558</v>
      </c>
      <c r="E5" s="74" t="s">
        <v>559</v>
      </c>
      <c r="F5" s="250" t="s">
        <v>181</v>
      </c>
      <c r="G5" s="250" t="s">
        <v>181</v>
      </c>
      <c r="H5" s="250">
        <v>1</v>
      </c>
      <c r="I5" s="250" t="s">
        <v>181</v>
      </c>
      <c r="J5" s="74" t="s">
        <v>560</v>
      </c>
      <c r="K5" s="74" t="s">
        <v>18</v>
      </c>
      <c r="L5" s="74" t="s">
        <v>561</v>
      </c>
      <c r="M5" s="74" t="s">
        <v>557</v>
      </c>
      <c r="N5" s="74" t="s">
        <v>562</v>
      </c>
      <c r="O5" s="250" t="s">
        <v>20</v>
      </c>
      <c r="P5" s="108">
        <v>100</v>
      </c>
      <c r="Q5" s="109">
        <v>37621</v>
      </c>
    </row>
    <row r="6" spans="1:17" x14ac:dyDescent="0.25">
      <c r="A6" s="264"/>
      <c r="B6" s="272"/>
      <c r="C6" s="16" t="s">
        <v>563</v>
      </c>
      <c r="D6" s="16" t="s">
        <v>563</v>
      </c>
      <c r="E6" s="16" t="s">
        <v>564</v>
      </c>
      <c r="F6" s="251" t="s">
        <v>181</v>
      </c>
      <c r="G6" s="251" t="s">
        <v>181</v>
      </c>
      <c r="H6" s="251">
        <v>1</v>
      </c>
      <c r="I6" s="251" t="s">
        <v>181</v>
      </c>
      <c r="J6" s="16" t="s">
        <v>565</v>
      </c>
      <c r="K6" s="16" t="s">
        <v>18</v>
      </c>
      <c r="L6" s="16" t="s">
        <v>566</v>
      </c>
      <c r="M6" s="16" t="s">
        <v>563</v>
      </c>
      <c r="N6" s="16" t="s">
        <v>567</v>
      </c>
      <c r="O6" s="251" t="s">
        <v>20</v>
      </c>
      <c r="P6" s="27">
        <v>100</v>
      </c>
      <c r="Q6" s="98">
        <v>37621</v>
      </c>
    </row>
    <row r="7" spans="1:17" ht="25.5" customHeight="1" x14ac:dyDescent="0.25">
      <c r="A7" s="264"/>
      <c r="B7" s="272"/>
      <c r="C7" s="16" t="s">
        <v>601</v>
      </c>
      <c r="D7" s="16" t="s">
        <v>602</v>
      </c>
      <c r="E7" s="16" t="s">
        <v>603</v>
      </c>
      <c r="F7" s="251" t="s">
        <v>181</v>
      </c>
      <c r="G7" s="251" t="s">
        <v>181</v>
      </c>
      <c r="H7" s="251">
        <v>0.25</v>
      </c>
      <c r="I7" s="251">
        <v>1</v>
      </c>
      <c r="J7" s="16" t="s">
        <v>604</v>
      </c>
      <c r="K7" s="16" t="s">
        <v>18</v>
      </c>
      <c r="L7" s="16" t="s">
        <v>605</v>
      </c>
      <c r="M7" s="16" t="s">
        <v>606</v>
      </c>
      <c r="N7" s="16" t="s">
        <v>562</v>
      </c>
      <c r="O7" s="251" t="s">
        <v>20</v>
      </c>
      <c r="P7" s="27">
        <v>100</v>
      </c>
      <c r="Q7" s="98">
        <v>40542</v>
      </c>
    </row>
    <row r="8" spans="1:17" x14ac:dyDescent="0.25">
      <c r="A8" s="264"/>
      <c r="B8" s="272"/>
      <c r="C8" s="16" t="s">
        <v>607</v>
      </c>
      <c r="D8" s="16" t="s">
        <v>608</v>
      </c>
      <c r="E8" s="16" t="s">
        <v>609</v>
      </c>
      <c r="F8" s="251" t="s">
        <v>181</v>
      </c>
      <c r="G8" s="251" t="s">
        <v>181</v>
      </c>
      <c r="H8" s="251">
        <v>0.25</v>
      </c>
      <c r="I8" s="251">
        <v>1</v>
      </c>
      <c r="J8" s="16" t="s">
        <v>610</v>
      </c>
      <c r="K8" s="16" t="s">
        <v>18</v>
      </c>
      <c r="L8" s="16" t="s">
        <v>611</v>
      </c>
      <c r="M8" s="16" t="s">
        <v>612</v>
      </c>
      <c r="N8" s="16" t="s">
        <v>567</v>
      </c>
      <c r="O8" s="251" t="s">
        <v>20</v>
      </c>
      <c r="P8" s="27">
        <v>100</v>
      </c>
      <c r="Q8" s="98">
        <v>40542</v>
      </c>
    </row>
    <row r="9" spans="1:17" ht="25.5" x14ac:dyDescent="0.25">
      <c r="A9" s="264"/>
      <c r="B9" s="272"/>
      <c r="C9" s="16" t="s">
        <v>613</v>
      </c>
      <c r="D9" s="16" t="s">
        <v>614</v>
      </c>
      <c r="E9" s="16" t="s">
        <v>615</v>
      </c>
      <c r="F9" s="251" t="s">
        <v>181</v>
      </c>
      <c r="G9" s="251" t="s">
        <v>181</v>
      </c>
      <c r="H9" s="251">
        <v>1</v>
      </c>
      <c r="I9" s="251">
        <v>3</v>
      </c>
      <c r="J9" s="16" t="s">
        <v>616</v>
      </c>
      <c r="K9" s="16" t="s">
        <v>18</v>
      </c>
      <c r="L9" s="16" t="s">
        <v>617</v>
      </c>
      <c r="M9" s="16" t="s">
        <v>618</v>
      </c>
      <c r="N9" s="16" t="s">
        <v>562</v>
      </c>
      <c r="O9" s="251" t="s">
        <v>20</v>
      </c>
      <c r="P9" s="27">
        <v>257.77999999999997</v>
      </c>
      <c r="Q9" s="98">
        <v>40542</v>
      </c>
    </row>
    <row r="10" spans="1:17" x14ac:dyDescent="0.25">
      <c r="A10" s="264"/>
      <c r="B10" s="272"/>
      <c r="C10" s="16" t="s">
        <v>619</v>
      </c>
      <c r="D10" s="16" t="s">
        <v>620</v>
      </c>
      <c r="E10" s="16" t="s">
        <v>621</v>
      </c>
      <c r="F10" s="251" t="s">
        <v>181</v>
      </c>
      <c r="G10" s="251" t="s">
        <v>181</v>
      </c>
      <c r="H10" s="251">
        <v>1</v>
      </c>
      <c r="I10" s="251">
        <v>3</v>
      </c>
      <c r="J10" s="16" t="s">
        <v>622</v>
      </c>
      <c r="K10" s="16" t="s">
        <v>18</v>
      </c>
      <c r="L10" s="16" t="s">
        <v>623</v>
      </c>
      <c r="M10" s="16" t="s">
        <v>624</v>
      </c>
      <c r="N10" s="16" t="s">
        <v>567</v>
      </c>
      <c r="O10" s="251" t="s">
        <v>20</v>
      </c>
      <c r="P10" s="27">
        <v>130.63999999999999</v>
      </c>
      <c r="Q10" s="98">
        <v>40542</v>
      </c>
    </row>
    <row r="11" spans="1:17" ht="25.5" x14ac:dyDescent="0.25">
      <c r="A11" s="264"/>
      <c r="B11" s="272"/>
      <c r="C11" s="16" t="s">
        <v>625</v>
      </c>
      <c r="D11" s="16" t="s">
        <v>626</v>
      </c>
      <c r="E11" s="16" t="s">
        <v>627</v>
      </c>
      <c r="F11" s="251" t="s">
        <v>181</v>
      </c>
      <c r="G11" s="251" t="s">
        <v>181</v>
      </c>
      <c r="H11" s="251">
        <v>3</v>
      </c>
      <c r="I11" s="251">
        <v>5</v>
      </c>
      <c r="J11" s="16" t="s">
        <v>628</v>
      </c>
      <c r="K11" s="16" t="s">
        <v>18</v>
      </c>
      <c r="L11" s="16" t="s">
        <v>629</v>
      </c>
      <c r="M11" s="16" t="s">
        <v>630</v>
      </c>
      <c r="N11" s="16" t="s">
        <v>562</v>
      </c>
      <c r="O11" s="251" t="s">
        <v>20</v>
      </c>
      <c r="P11" s="27">
        <v>257.77999999999997</v>
      </c>
      <c r="Q11" s="98">
        <v>40542</v>
      </c>
    </row>
    <row r="12" spans="1:17" x14ac:dyDescent="0.25">
      <c r="A12" s="264"/>
      <c r="B12" s="272"/>
      <c r="C12" s="16" t="s">
        <v>631</v>
      </c>
      <c r="D12" s="16" t="s">
        <v>632</v>
      </c>
      <c r="E12" s="16" t="s">
        <v>633</v>
      </c>
      <c r="F12" s="251" t="s">
        <v>181</v>
      </c>
      <c r="G12" s="251" t="s">
        <v>181</v>
      </c>
      <c r="H12" s="251">
        <v>3</v>
      </c>
      <c r="I12" s="251">
        <v>5</v>
      </c>
      <c r="J12" s="16" t="s">
        <v>634</v>
      </c>
      <c r="K12" s="16" t="s">
        <v>18</v>
      </c>
      <c r="L12" s="16" t="s">
        <v>635</v>
      </c>
      <c r="M12" s="16" t="s">
        <v>636</v>
      </c>
      <c r="N12" s="16" t="s">
        <v>567</v>
      </c>
      <c r="O12" s="251" t="s">
        <v>20</v>
      </c>
      <c r="P12" s="27">
        <v>130.63999999999999</v>
      </c>
      <c r="Q12" s="98">
        <v>40542</v>
      </c>
    </row>
    <row r="13" spans="1:17" ht="31.15" customHeight="1" x14ac:dyDescent="0.25">
      <c r="A13" s="264"/>
      <c r="B13" s="272"/>
      <c r="C13" s="16" t="s">
        <v>2070</v>
      </c>
      <c r="D13" s="16" t="s">
        <v>2072</v>
      </c>
      <c r="E13" s="16" t="s">
        <v>2074</v>
      </c>
      <c r="F13" s="251" t="s">
        <v>181</v>
      </c>
      <c r="G13" s="251" t="s">
        <v>181</v>
      </c>
      <c r="H13" s="251">
        <v>5</v>
      </c>
      <c r="I13" s="251">
        <v>7</v>
      </c>
      <c r="J13" s="16" t="s">
        <v>2077</v>
      </c>
      <c r="K13" s="16" t="s">
        <v>18</v>
      </c>
      <c r="L13" s="16" t="s">
        <v>181</v>
      </c>
      <c r="M13" s="16" t="s">
        <v>181</v>
      </c>
      <c r="N13" s="16" t="s">
        <v>562</v>
      </c>
      <c r="O13" s="251" t="s">
        <v>20</v>
      </c>
      <c r="P13" s="251">
        <v>100</v>
      </c>
      <c r="Q13" s="98">
        <v>45290</v>
      </c>
    </row>
    <row r="14" spans="1:17" ht="31.15" customHeight="1" x14ac:dyDescent="0.25">
      <c r="A14" s="264"/>
      <c r="B14" s="272"/>
      <c r="C14" s="16" t="s">
        <v>2071</v>
      </c>
      <c r="D14" s="16" t="s">
        <v>2073</v>
      </c>
      <c r="E14" s="16" t="s">
        <v>2075</v>
      </c>
      <c r="F14" s="251" t="s">
        <v>181</v>
      </c>
      <c r="G14" s="251" t="s">
        <v>181</v>
      </c>
      <c r="H14" s="251">
        <v>5</v>
      </c>
      <c r="I14" s="251">
        <v>7</v>
      </c>
      <c r="J14" s="16" t="s">
        <v>2076</v>
      </c>
      <c r="K14" s="16" t="s">
        <v>18</v>
      </c>
      <c r="L14" s="16" t="s">
        <v>181</v>
      </c>
      <c r="M14" s="16" t="s">
        <v>181</v>
      </c>
      <c r="N14" s="16" t="s">
        <v>567</v>
      </c>
      <c r="O14" s="251" t="s">
        <v>20</v>
      </c>
      <c r="P14" s="251">
        <v>100</v>
      </c>
      <c r="Q14" s="98">
        <v>45290</v>
      </c>
    </row>
    <row r="15" spans="1:17" ht="25.5" x14ac:dyDescent="0.25">
      <c r="A15" s="264"/>
      <c r="B15" s="272"/>
      <c r="C15" s="16" t="s">
        <v>637</v>
      </c>
      <c r="D15" s="16" t="s">
        <v>638</v>
      </c>
      <c r="E15" s="16" t="s">
        <v>639</v>
      </c>
      <c r="F15" s="251" t="s">
        <v>181</v>
      </c>
      <c r="G15" s="251" t="s">
        <v>181</v>
      </c>
      <c r="H15" s="251">
        <v>5</v>
      </c>
      <c r="I15" s="251">
        <v>10</v>
      </c>
      <c r="J15" s="16" t="s">
        <v>640</v>
      </c>
      <c r="K15" s="16" t="s">
        <v>18</v>
      </c>
      <c r="L15" s="16" t="s">
        <v>641</v>
      </c>
      <c r="M15" s="16" t="s">
        <v>642</v>
      </c>
      <c r="N15" s="16" t="s">
        <v>562</v>
      </c>
      <c r="O15" s="251" t="s">
        <v>20</v>
      </c>
      <c r="P15" s="27">
        <v>257.77999999999997</v>
      </c>
      <c r="Q15" s="98">
        <v>40542</v>
      </c>
    </row>
    <row r="16" spans="1:17" x14ac:dyDescent="0.25">
      <c r="A16" s="264"/>
      <c r="B16" s="272"/>
      <c r="C16" s="16" t="s">
        <v>643</v>
      </c>
      <c r="D16" s="16" t="s">
        <v>644</v>
      </c>
      <c r="E16" s="16" t="s">
        <v>645</v>
      </c>
      <c r="F16" s="251" t="s">
        <v>181</v>
      </c>
      <c r="G16" s="251" t="s">
        <v>181</v>
      </c>
      <c r="H16" s="251">
        <v>5</v>
      </c>
      <c r="I16" s="251">
        <v>10</v>
      </c>
      <c r="J16" s="16" t="s">
        <v>646</v>
      </c>
      <c r="K16" s="16" t="s">
        <v>18</v>
      </c>
      <c r="L16" s="16" t="s">
        <v>647</v>
      </c>
      <c r="M16" s="16" t="s">
        <v>648</v>
      </c>
      <c r="N16" s="16" t="s">
        <v>567</v>
      </c>
      <c r="O16" s="251" t="s">
        <v>20</v>
      </c>
      <c r="P16" s="27">
        <v>130.63999999999999</v>
      </c>
      <c r="Q16" s="98">
        <v>40542</v>
      </c>
    </row>
    <row r="17" spans="1:17" ht="25.5" x14ac:dyDescent="0.25">
      <c r="A17" s="264"/>
      <c r="B17" s="272"/>
      <c r="C17" s="29" t="s">
        <v>649</v>
      </c>
      <c r="D17" s="16" t="s">
        <v>650</v>
      </c>
      <c r="E17" s="16" t="s">
        <v>651</v>
      </c>
      <c r="F17" s="251" t="s">
        <v>181</v>
      </c>
      <c r="G17" s="251" t="s">
        <v>181</v>
      </c>
      <c r="H17" s="251">
        <v>5</v>
      </c>
      <c r="I17" s="251" t="s">
        <v>181</v>
      </c>
      <c r="J17" s="16" t="s">
        <v>652</v>
      </c>
      <c r="K17" s="16" t="s">
        <v>18</v>
      </c>
      <c r="L17" s="16" t="s">
        <v>653</v>
      </c>
      <c r="M17" s="16" t="s">
        <v>654</v>
      </c>
      <c r="N17" s="16" t="s">
        <v>562</v>
      </c>
      <c r="O17" s="251" t="s">
        <v>20</v>
      </c>
      <c r="P17" s="27">
        <v>257.77999999999997</v>
      </c>
      <c r="Q17" s="98">
        <v>40542</v>
      </c>
    </row>
    <row r="18" spans="1:17" x14ac:dyDescent="0.25">
      <c r="A18" s="264"/>
      <c r="B18" s="272"/>
      <c r="C18" s="29" t="s">
        <v>655</v>
      </c>
      <c r="D18" s="16" t="s">
        <v>656</v>
      </c>
      <c r="E18" s="16" t="s">
        <v>657</v>
      </c>
      <c r="F18" s="251" t="s">
        <v>181</v>
      </c>
      <c r="G18" s="251" t="s">
        <v>181</v>
      </c>
      <c r="H18" s="251">
        <v>5</v>
      </c>
      <c r="I18" s="251" t="s">
        <v>181</v>
      </c>
      <c r="J18" s="16" t="s">
        <v>658</v>
      </c>
      <c r="K18" s="16" t="s">
        <v>18</v>
      </c>
      <c r="L18" s="16" t="s">
        <v>659</v>
      </c>
      <c r="M18" s="16" t="s">
        <v>660</v>
      </c>
      <c r="N18" s="16" t="s">
        <v>567</v>
      </c>
      <c r="O18" s="251" t="s">
        <v>20</v>
      </c>
      <c r="P18" s="27">
        <v>130.63999999999999</v>
      </c>
      <c r="Q18" s="98">
        <v>40542</v>
      </c>
    </row>
    <row r="19" spans="1:17" ht="25.5" x14ac:dyDescent="0.25">
      <c r="A19" s="264"/>
      <c r="B19" s="272"/>
      <c r="C19" s="29" t="s">
        <v>1921</v>
      </c>
      <c r="D19" s="16" t="s">
        <v>1923</v>
      </c>
      <c r="E19" s="16" t="s">
        <v>1925</v>
      </c>
      <c r="F19" s="251" t="s">
        <v>181</v>
      </c>
      <c r="G19" s="251" t="s">
        <v>181</v>
      </c>
      <c r="H19" s="251">
        <v>7</v>
      </c>
      <c r="I19" s="251"/>
      <c r="J19" s="16" t="s">
        <v>2008</v>
      </c>
      <c r="K19" s="16" t="s">
        <v>18</v>
      </c>
      <c r="L19" s="16" t="s">
        <v>181</v>
      </c>
      <c r="M19" s="16" t="s">
        <v>181</v>
      </c>
      <c r="N19" s="16" t="s">
        <v>562</v>
      </c>
      <c r="O19" s="251" t="s">
        <v>20</v>
      </c>
      <c r="P19" s="211">
        <v>100</v>
      </c>
      <c r="Q19" s="98">
        <v>44925</v>
      </c>
    </row>
    <row r="20" spans="1:17" x14ac:dyDescent="0.25">
      <c r="A20" s="264"/>
      <c r="B20" s="272"/>
      <c r="C20" s="29" t="s">
        <v>1922</v>
      </c>
      <c r="D20" s="16" t="s">
        <v>1924</v>
      </c>
      <c r="E20" s="16" t="s">
        <v>1926</v>
      </c>
      <c r="F20" s="251" t="s">
        <v>181</v>
      </c>
      <c r="G20" s="251" t="s">
        <v>181</v>
      </c>
      <c r="H20" s="251">
        <v>7</v>
      </c>
      <c r="I20" s="251"/>
      <c r="J20" s="16" t="s">
        <v>2009</v>
      </c>
      <c r="K20" s="16" t="s">
        <v>18</v>
      </c>
      <c r="L20" s="16" t="s">
        <v>181</v>
      </c>
      <c r="M20" s="16" t="s">
        <v>181</v>
      </c>
      <c r="N20" s="16" t="s">
        <v>567</v>
      </c>
      <c r="O20" s="251" t="s">
        <v>20</v>
      </c>
      <c r="P20" s="211">
        <v>100</v>
      </c>
      <c r="Q20" s="98">
        <v>44925</v>
      </c>
    </row>
    <row r="21" spans="1:17" ht="25.5" x14ac:dyDescent="0.25">
      <c r="A21" s="264"/>
      <c r="B21" s="272"/>
      <c r="C21" s="16" t="s">
        <v>661</v>
      </c>
      <c r="D21" s="16" t="s">
        <v>662</v>
      </c>
      <c r="E21" s="16" t="s">
        <v>663</v>
      </c>
      <c r="F21" s="251" t="s">
        <v>181</v>
      </c>
      <c r="G21" s="251" t="s">
        <v>181</v>
      </c>
      <c r="H21" s="251">
        <v>0.25</v>
      </c>
      <c r="I21" s="251" t="s">
        <v>181</v>
      </c>
      <c r="J21" s="16" t="s">
        <v>1747</v>
      </c>
      <c r="K21" s="16" t="s">
        <v>18</v>
      </c>
      <c r="L21" s="16" t="s">
        <v>181</v>
      </c>
      <c r="M21" s="16" t="s">
        <v>181</v>
      </c>
      <c r="N21" s="16" t="s">
        <v>562</v>
      </c>
      <c r="O21" s="251" t="s">
        <v>20</v>
      </c>
      <c r="P21" s="27">
        <v>100</v>
      </c>
      <c r="Q21" s="98">
        <v>44195</v>
      </c>
    </row>
    <row r="22" spans="1:17" x14ac:dyDescent="0.25">
      <c r="A22" s="264"/>
      <c r="B22" s="272"/>
      <c r="C22" s="16" t="s">
        <v>664</v>
      </c>
      <c r="D22" s="16" t="s">
        <v>665</v>
      </c>
      <c r="E22" s="16" t="s">
        <v>666</v>
      </c>
      <c r="F22" s="251" t="s">
        <v>181</v>
      </c>
      <c r="G22" s="251" t="s">
        <v>181</v>
      </c>
      <c r="H22" s="251">
        <v>0.25</v>
      </c>
      <c r="I22" s="251" t="s">
        <v>181</v>
      </c>
      <c r="J22" s="16" t="s">
        <v>1748</v>
      </c>
      <c r="K22" s="16" t="s">
        <v>18</v>
      </c>
      <c r="L22" s="16" t="s">
        <v>181</v>
      </c>
      <c r="M22" s="16" t="s">
        <v>181</v>
      </c>
      <c r="N22" s="16" t="s">
        <v>567</v>
      </c>
      <c r="O22" s="251" t="s">
        <v>20</v>
      </c>
      <c r="P22" s="211">
        <v>100</v>
      </c>
      <c r="Q22" s="98">
        <v>44195</v>
      </c>
    </row>
    <row r="23" spans="1:17" ht="25.5" x14ac:dyDescent="0.25">
      <c r="A23" s="264"/>
      <c r="B23" s="272"/>
      <c r="C23" s="16" t="s">
        <v>1927</v>
      </c>
      <c r="D23" s="16" t="s">
        <v>1929</v>
      </c>
      <c r="E23" s="16" t="s">
        <v>1931</v>
      </c>
      <c r="F23" s="251" t="s">
        <v>181</v>
      </c>
      <c r="G23" s="251" t="s">
        <v>181</v>
      </c>
      <c r="H23" s="251">
        <v>1</v>
      </c>
      <c r="I23" s="251"/>
      <c r="J23" s="16" t="s">
        <v>2010</v>
      </c>
      <c r="K23" s="16" t="s">
        <v>18</v>
      </c>
      <c r="L23" s="16" t="s">
        <v>181</v>
      </c>
      <c r="M23" s="16" t="s">
        <v>181</v>
      </c>
      <c r="N23" s="16" t="s">
        <v>562</v>
      </c>
      <c r="O23" s="251" t="s">
        <v>20</v>
      </c>
      <c r="P23" s="211">
        <v>100</v>
      </c>
      <c r="Q23" s="28">
        <v>44925</v>
      </c>
    </row>
    <row r="24" spans="1:17" ht="18.75" customHeight="1" x14ac:dyDescent="0.25">
      <c r="A24" s="265"/>
      <c r="B24" s="273"/>
      <c r="C24" s="60" t="s">
        <v>1928</v>
      </c>
      <c r="D24" s="60" t="s">
        <v>1930</v>
      </c>
      <c r="E24" s="60" t="s">
        <v>1932</v>
      </c>
      <c r="F24" s="252" t="s">
        <v>181</v>
      </c>
      <c r="G24" s="252" t="s">
        <v>181</v>
      </c>
      <c r="H24" s="252">
        <v>1</v>
      </c>
      <c r="I24" s="252"/>
      <c r="J24" s="16" t="s">
        <v>2011</v>
      </c>
      <c r="K24" s="16" t="s">
        <v>18</v>
      </c>
      <c r="L24" s="16" t="s">
        <v>181</v>
      </c>
      <c r="M24" s="16" t="s">
        <v>181</v>
      </c>
      <c r="N24" s="60" t="s">
        <v>567</v>
      </c>
      <c r="O24" s="252" t="s">
        <v>20</v>
      </c>
      <c r="P24" s="212">
        <v>100</v>
      </c>
      <c r="Q24" s="103">
        <v>44925</v>
      </c>
    </row>
    <row r="25" spans="1:17" ht="51" customHeight="1" x14ac:dyDescent="0.25">
      <c r="A25" s="263" t="s">
        <v>2051</v>
      </c>
      <c r="B25" s="271" t="s">
        <v>1713</v>
      </c>
      <c r="C25" s="120" t="s">
        <v>835</v>
      </c>
      <c r="D25" s="74" t="s">
        <v>836</v>
      </c>
      <c r="E25" s="74" t="s">
        <v>837</v>
      </c>
      <c r="F25" s="250" t="s">
        <v>838</v>
      </c>
      <c r="G25" s="250" t="s">
        <v>181</v>
      </c>
      <c r="H25" s="250">
        <v>1</v>
      </c>
      <c r="I25" s="250" t="s">
        <v>181</v>
      </c>
      <c r="J25" s="74" t="s">
        <v>1744</v>
      </c>
      <c r="K25" s="74" t="s">
        <v>18</v>
      </c>
      <c r="L25" s="74" t="s">
        <v>181</v>
      </c>
      <c r="M25" s="74" t="s">
        <v>181</v>
      </c>
      <c r="N25" s="74" t="s">
        <v>562</v>
      </c>
      <c r="O25" s="250" t="s">
        <v>20</v>
      </c>
      <c r="P25" s="108">
        <v>100</v>
      </c>
      <c r="Q25" s="109">
        <v>43463</v>
      </c>
    </row>
    <row r="26" spans="1:17" x14ac:dyDescent="0.25">
      <c r="A26" s="264"/>
      <c r="B26" s="272"/>
      <c r="C26" s="121" t="s">
        <v>839</v>
      </c>
      <c r="D26" s="16" t="s">
        <v>840</v>
      </c>
      <c r="E26" s="16" t="s">
        <v>841</v>
      </c>
      <c r="F26" s="251" t="s">
        <v>838</v>
      </c>
      <c r="G26" s="251" t="s">
        <v>181</v>
      </c>
      <c r="H26" s="251">
        <v>1</v>
      </c>
      <c r="I26" s="251" t="s">
        <v>181</v>
      </c>
      <c r="J26" s="16" t="s">
        <v>1745</v>
      </c>
      <c r="K26" s="16" t="s">
        <v>18</v>
      </c>
      <c r="L26" s="16" t="s">
        <v>181</v>
      </c>
      <c r="M26" s="16" t="s">
        <v>181</v>
      </c>
      <c r="N26" s="16" t="s">
        <v>567</v>
      </c>
      <c r="O26" s="251" t="s">
        <v>20</v>
      </c>
      <c r="P26" s="27">
        <v>100</v>
      </c>
      <c r="Q26" s="98">
        <v>43463</v>
      </c>
    </row>
    <row r="27" spans="1:17" ht="25.5" customHeight="1" x14ac:dyDescent="0.25">
      <c r="A27" s="264"/>
      <c r="B27" s="272"/>
      <c r="C27" s="16" t="s">
        <v>667</v>
      </c>
      <c r="D27" s="16" t="s">
        <v>668</v>
      </c>
      <c r="E27" s="16" t="s">
        <v>669</v>
      </c>
      <c r="F27" s="251" t="s">
        <v>571</v>
      </c>
      <c r="G27" s="251" t="s">
        <v>181</v>
      </c>
      <c r="H27" s="251">
        <v>0.25</v>
      </c>
      <c r="I27" s="251">
        <v>1</v>
      </c>
      <c r="J27" s="16" t="s">
        <v>670</v>
      </c>
      <c r="K27" s="16" t="s">
        <v>18</v>
      </c>
      <c r="L27" s="16" t="s">
        <v>671</v>
      </c>
      <c r="M27" s="16" t="s">
        <v>672</v>
      </c>
      <c r="N27" s="16" t="s">
        <v>562</v>
      </c>
      <c r="O27" s="251" t="s">
        <v>20</v>
      </c>
      <c r="P27" s="27">
        <v>100</v>
      </c>
      <c r="Q27" s="98">
        <v>40542</v>
      </c>
    </row>
    <row r="28" spans="1:17" ht="25.5" x14ac:dyDescent="0.25">
      <c r="A28" s="264"/>
      <c r="B28" s="272"/>
      <c r="C28" s="16" t="s">
        <v>673</v>
      </c>
      <c r="D28" s="16" t="s">
        <v>674</v>
      </c>
      <c r="E28" s="16" t="s">
        <v>675</v>
      </c>
      <c r="F28" s="251" t="s">
        <v>571</v>
      </c>
      <c r="G28" s="251" t="s">
        <v>181</v>
      </c>
      <c r="H28" s="251">
        <v>0.25</v>
      </c>
      <c r="I28" s="251">
        <v>1</v>
      </c>
      <c r="J28" s="16" t="s">
        <v>676</v>
      </c>
      <c r="K28" s="16" t="s">
        <v>18</v>
      </c>
      <c r="L28" s="16" t="s">
        <v>677</v>
      </c>
      <c r="M28" s="16" t="s">
        <v>678</v>
      </c>
      <c r="N28" s="16" t="s">
        <v>567</v>
      </c>
      <c r="O28" s="251" t="s">
        <v>20</v>
      </c>
      <c r="P28" s="27">
        <v>100</v>
      </c>
      <c r="Q28" s="98">
        <v>40542</v>
      </c>
    </row>
    <row r="29" spans="1:17" ht="25.5" x14ac:dyDescent="0.25">
      <c r="A29" s="264"/>
      <c r="B29" s="272"/>
      <c r="C29" s="16" t="s">
        <v>842</v>
      </c>
      <c r="D29" s="16" t="s">
        <v>843</v>
      </c>
      <c r="E29" s="16" t="s">
        <v>844</v>
      </c>
      <c r="F29" s="251" t="s">
        <v>838</v>
      </c>
      <c r="G29" s="251" t="s">
        <v>181</v>
      </c>
      <c r="H29" s="251">
        <v>1</v>
      </c>
      <c r="I29" s="251">
        <v>3</v>
      </c>
      <c r="J29" s="16" t="s">
        <v>1749</v>
      </c>
      <c r="K29" s="16" t="s">
        <v>18</v>
      </c>
      <c r="L29" s="16" t="s">
        <v>181</v>
      </c>
      <c r="M29" s="16" t="s">
        <v>181</v>
      </c>
      <c r="N29" s="16" t="s">
        <v>562</v>
      </c>
      <c r="O29" s="251" t="s">
        <v>20</v>
      </c>
      <c r="P29" s="27">
        <v>100</v>
      </c>
      <c r="Q29" s="98">
        <v>43463</v>
      </c>
    </row>
    <row r="30" spans="1:17" ht="25.5" x14ac:dyDescent="0.25">
      <c r="A30" s="264"/>
      <c r="B30" s="272"/>
      <c r="C30" s="16" t="s">
        <v>845</v>
      </c>
      <c r="D30" s="16" t="s">
        <v>846</v>
      </c>
      <c r="E30" s="16" t="s">
        <v>847</v>
      </c>
      <c r="F30" s="251" t="s">
        <v>838</v>
      </c>
      <c r="G30" s="251" t="s">
        <v>181</v>
      </c>
      <c r="H30" s="251">
        <v>1</v>
      </c>
      <c r="I30" s="251">
        <v>3</v>
      </c>
      <c r="J30" s="16" t="s">
        <v>1750</v>
      </c>
      <c r="K30" s="16" t="s">
        <v>18</v>
      </c>
      <c r="L30" s="16" t="s">
        <v>181</v>
      </c>
      <c r="M30" s="16" t="s">
        <v>181</v>
      </c>
      <c r="N30" s="16" t="s">
        <v>567</v>
      </c>
      <c r="O30" s="251" t="s">
        <v>20</v>
      </c>
      <c r="P30" s="27">
        <v>100</v>
      </c>
      <c r="Q30" s="98">
        <v>43463</v>
      </c>
    </row>
    <row r="31" spans="1:17" ht="25.5" x14ac:dyDescent="0.25">
      <c r="A31" s="264"/>
      <c r="B31" s="272"/>
      <c r="C31" s="16" t="s">
        <v>848</v>
      </c>
      <c r="D31" s="16" t="s">
        <v>849</v>
      </c>
      <c r="E31" s="16" t="s">
        <v>691</v>
      </c>
      <c r="F31" s="251" t="s">
        <v>838</v>
      </c>
      <c r="G31" s="251" t="s">
        <v>181</v>
      </c>
      <c r="H31" s="251">
        <v>3</v>
      </c>
      <c r="I31" s="251">
        <v>5</v>
      </c>
      <c r="J31" s="16" t="s">
        <v>1751</v>
      </c>
      <c r="K31" s="16" t="s">
        <v>18</v>
      </c>
      <c r="L31" s="16" t="s">
        <v>181</v>
      </c>
      <c r="M31" s="16" t="s">
        <v>181</v>
      </c>
      <c r="N31" s="16" t="s">
        <v>562</v>
      </c>
      <c r="O31" s="251" t="s">
        <v>20</v>
      </c>
      <c r="P31" s="27">
        <v>100</v>
      </c>
      <c r="Q31" s="98">
        <v>43463</v>
      </c>
    </row>
    <row r="32" spans="1:17" x14ac:dyDescent="0.25">
      <c r="A32" s="264"/>
      <c r="B32" s="272"/>
      <c r="C32" s="16" t="s">
        <v>850</v>
      </c>
      <c r="D32" s="16" t="s">
        <v>851</v>
      </c>
      <c r="E32" s="16" t="s">
        <v>697</v>
      </c>
      <c r="F32" s="251" t="s">
        <v>838</v>
      </c>
      <c r="G32" s="251" t="s">
        <v>181</v>
      </c>
      <c r="H32" s="251">
        <v>3</v>
      </c>
      <c r="I32" s="251">
        <v>5</v>
      </c>
      <c r="J32" s="16" t="s">
        <v>1873</v>
      </c>
      <c r="K32" s="16" t="s">
        <v>18</v>
      </c>
      <c r="L32" s="16" t="s">
        <v>181</v>
      </c>
      <c r="M32" s="16" t="s">
        <v>181</v>
      </c>
      <c r="N32" s="16" t="s">
        <v>567</v>
      </c>
      <c r="O32" s="251" t="s">
        <v>20</v>
      </c>
      <c r="P32" s="27">
        <v>100</v>
      </c>
      <c r="Q32" s="98">
        <v>43463</v>
      </c>
    </row>
    <row r="33" spans="1:17" ht="25.5" x14ac:dyDescent="0.25">
      <c r="A33" s="264"/>
      <c r="B33" s="272"/>
      <c r="C33" s="16" t="s">
        <v>852</v>
      </c>
      <c r="D33" s="16" t="s">
        <v>853</v>
      </c>
      <c r="E33" s="16" t="s">
        <v>740</v>
      </c>
      <c r="F33" s="251" t="s">
        <v>741</v>
      </c>
      <c r="G33" s="251" t="s">
        <v>854</v>
      </c>
      <c r="H33" s="251">
        <v>1</v>
      </c>
      <c r="I33" s="251" t="s">
        <v>181</v>
      </c>
      <c r="J33" s="16" t="s">
        <v>1753</v>
      </c>
      <c r="K33" s="16" t="s">
        <v>18</v>
      </c>
      <c r="L33" s="16" t="s">
        <v>181</v>
      </c>
      <c r="M33" s="16" t="s">
        <v>181</v>
      </c>
      <c r="N33" s="16" t="s">
        <v>562</v>
      </c>
      <c r="O33" s="251" t="s">
        <v>20</v>
      </c>
      <c r="P33" s="27">
        <v>100</v>
      </c>
      <c r="Q33" s="98">
        <v>43463</v>
      </c>
    </row>
    <row r="34" spans="1:17" ht="25.5" x14ac:dyDescent="0.25">
      <c r="A34" s="264"/>
      <c r="B34" s="272"/>
      <c r="C34" s="16" t="s">
        <v>855</v>
      </c>
      <c r="D34" s="16" t="s">
        <v>856</v>
      </c>
      <c r="E34" s="16" t="s">
        <v>747</v>
      </c>
      <c r="F34" s="251" t="s">
        <v>741</v>
      </c>
      <c r="G34" s="251" t="s">
        <v>854</v>
      </c>
      <c r="H34" s="251">
        <v>1</v>
      </c>
      <c r="I34" s="251" t="s">
        <v>181</v>
      </c>
      <c r="J34" s="16" t="s">
        <v>1754</v>
      </c>
      <c r="K34" s="16" t="s">
        <v>18</v>
      </c>
      <c r="L34" s="16" t="s">
        <v>181</v>
      </c>
      <c r="M34" s="16" t="s">
        <v>181</v>
      </c>
      <c r="N34" s="16" t="s">
        <v>567</v>
      </c>
      <c r="O34" s="251" t="s">
        <v>20</v>
      </c>
      <c r="P34" s="27">
        <v>100</v>
      </c>
      <c r="Q34" s="98">
        <v>43463</v>
      </c>
    </row>
    <row r="35" spans="1:17" ht="25.5" x14ac:dyDescent="0.25">
      <c r="A35" s="264"/>
      <c r="B35" s="272"/>
      <c r="C35" s="16" t="s">
        <v>857</v>
      </c>
      <c r="D35" s="16" t="s">
        <v>858</v>
      </c>
      <c r="E35" s="16" t="s">
        <v>859</v>
      </c>
      <c r="F35" s="251" t="s">
        <v>838</v>
      </c>
      <c r="G35" s="251" t="s">
        <v>860</v>
      </c>
      <c r="H35" s="251">
        <v>1</v>
      </c>
      <c r="I35" s="251" t="s">
        <v>181</v>
      </c>
      <c r="J35" s="16" t="s">
        <v>1755</v>
      </c>
      <c r="K35" s="16" t="s">
        <v>18</v>
      </c>
      <c r="L35" s="16" t="s">
        <v>181</v>
      </c>
      <c r="M35" s="16" t="s">
        <v>181</v>
      </c>
      <c r="N35" s="16" t="s">
        <v>562</v>
      </c>
      <c r="O35" s="251" t="s">
        <v>20</v>
      </c>
      <c r="P35" s="27">
        <v>100</v>
      </c>
      <c r="Q35" s="98">
        <v>43463</v>
      </c>
    </row>
    <row r="36" spans="1:17" ht="25.5" x14ac:dyDescent="0.25">
      <c r="A36" s="264"/>
      <c r="B36" s="272"/>
      <c r="C36" s="16" t="s">
        <v>861</v>
      </c>
      <c r="D36" s="16" t="s">
        <v>862</v>
      </c>
      <c r="E36" s="16" t="s">
        <v>863</v>
      </c>
      <c r="F36" s="251" t="s">
        <v>838</v>
      </c>
      <c r="G36" s="251" t="s">
        <v>860</v>
      </c>
      <c r="H36" s="251">
        <v>1</v>
      </c>
      <c r="I36" s="251" t="s">
        <v>181</v>
      </c>
      <c r="J36" s="16" t="s">
        <v>1756</v>
      </c>
      <c r="K36" s="16" t="s">
        <v>18</v>
      </c>
      <c r="L36" s="16" t="s">
        <v>181</v>
      </c>
      <c r="M36" s="16" t="s">
        <v>181</v>
      </c>
      <c r="N36" s="16" t="s">
        <v>567</v>
      </c>
      <c r="O36" s="251" t="s">
        <v>20</v>
      </c>
      <c r="P36" s="27">
        <v>100</v>
      </c>
      <c r="Q36" s="98">
        <v>43463</v>
      </c>
    </row>
    <row r="37" spans="1:17" ht="25.5" x14ac:dyDescent="0.25">
      <c r="A37" s="264"/>
      <c r="B37" s="272"/>
      <c r="C37" s="16" t="s">
        <v>864</v>
      </c>
      <c r="D37" s="16" t="s">
        <v>865</v>
      </c>
      <c r="E37" s="16" t="s">
        <v>866</v>
      </c>
      <c r="F37" s="251" t="s">
        <v>867</v>
      </c>
      <c r="G37" s="251" t="s">
        <v>868</v>
      </c>
      <c r="H37" s="251">
        <v>1</v>
      </c>
      <c r="I37" s="251" t="s">
        <v>181</v>
      </c>
      <c r="J37" s="16" t="s">
        <v>1757</v>
      </c>
      <c r="K37" s="16" t="s">
        <v>18</v>
      </c>
      <c r="L37" s="16" t="s">
        <v>181</v>
      </c>
      <c r="M37" s="16" t="s">
        <v>181</v>
      </c>
      <c r="N37" s="16" t="s">
        <v>562</v>
      </c>
      <c r="O37" s="251" t="s">
        <v>20</v>
      </c>
      <c r="P37" s="27">
        <v>100</v>
      </c>
      <c r="Q37" s="98">
        <v>43463</v>
      </c>
    </row>
    <row r="38" spans="1:17" ht="25.5" x14ac:dyDescent="0.25">
      <c r="A38" s="264"/>
      <c r="B38" s="272"/>
      <c r="C38" s="16" t="s">
        <v>869</v>
      </c>
      <c r="D38" s="16" t="s">
        <v>870</v>
      </c>
      <c r="E38" s="16" t="s">
        <v>871</v>
      </c>
      <c r="F38" s="251" t="s">
        <v>867</v>
      </c>
      <c r="G38" s="251" t="s">
        <v>868</v>
      </c>
      <c r="H38" s="251">
        <v>1</v>
      </c>
      <c r="I38" s="251" t="s">
        <v>181</v>
      </c>
      <c r="J38" s="16" t="s">
        <v>1758</v>
      </c>
      <c r="K38" s="16" t="s">
        <v>18</v>
      </c>
      <c r="L38" s="16" t="s">
        <v>181</v>
      </c>
      <c r="M38" s="16" t="s">
        <v>181</v>
      </c>
      <c r="N38" s="16" t="s">
        <v>567</v>
      </c>
      <c r="O38" s="251" t="s">
        <v>20</v>
      </c>
      <c r="P38" s="27">
        <v>100</v>
      </c>
      <c r="Q38" s="98">
        <v>43463</v>
      </c>
    </row>
    <row r="39" spans="1:17" ht="25.5" x14ac:dyDescent="0.25">
      <c r="A39" s="264"/>
      <c r="B39" s="272"/>
      <c r="C39" s="16" t="s">
        <v>872</v>
      </c>
      <c r="D39" s="16" t="s">
        <v>873</v>
      </c>
      <c r="E39" s="16" t="s">
        <v>874</v>
      </c>
      <c r="F39" s="251" t="s">
        <v>875</v>
      </c>
      <c r="G39" s="251" t="s">
        <v>181</v>
      </c>
      <c r="H39" s="251">
        <v>1</v>
      </c>
      <c r="I39" s="251" t="s">
        <v>181</v>
      </c>
      <c r="J39" s="16" t="s">
        <v>1759</v>
      </c>
      <c r="K39" s="16" t="s">
        <v>18</v>
      </c>
      <c r="L39" s="16" t="s">
        <v>181</v>
      </c>
      <c r="M39" s="16" t="s">
        <v>181</v>
      </c>
      <c r="N39" s="16" t="s">
        <v>562</v>
      </c>
      <c r="O39" s="251" t="s">
        <v>20</v>
      </c>
      <c r="P39" s="27">
        <v>100</v>
      </c>
      <c r="Q39" s="98">
        <v>43463</v>
      </c>
    </row>
    <row r="40" spans="1:17" ht="25.5" x14ac:dyDescent="0.25">
      <c r="A40" s="264"/>
      <c r="B40" s="272"/>
      <c r="C40" s="16" t="s">
        <v>876</v>
      </c>
      <c r="D40" s="16" t="s">
        <v>877</v>
      </c>
      <c r="E40" s="16" t="s">
        <v>878</v>
      </c>
      <c r="F40" s="251" t="s">
        <v>875</v>
      </c>
      <c r="G40" s="251" t="s">
        <v>181</v>
      </c>
      <c r="H40" s="251">
        <v>1</v>
      </c>
      <c r="I40" s="251" t="s">
        <v>181</v>
      </c>
      <c r="J40" s="16" t="s">
        <v>1760</v>
      </c>
      <c r="K40" s="16" t="s">
        <v>18</v>
      </c>
      <c r="L40" s="16" t="s">
        <v>181</v>
      </c>
      <c r="M40" s="16" t="s">
        <v>181</v>
      </c>
      <c r="N40" s="16" t="s">
        <v>567</v>
      </c>
      <c r="O40" s="251" t="s">
        <v>20</v>
      </c>
      <c r="P40" s="27">
        <v>100</v>
      </c>
      <c r="Q40" s="98">
        <v>43463</v>
      </c>
    </row>
    <row r="41" spans="1:17" ht="25.5" x14ac:dyDescent="0.25">
      <c r="A41" s="264"/>
      <c r="B41" s="272"/>
      <c r="C41" s="16" t="s">
        <v>879</v>
      </c>
      <c r="D41" s="16" t="s">
        <v>880</v>
      </c>
      <c r="E41" s="16" t="s">
        <v>881</v>
      </c>
      <c r="F41" s="251" t="s">
        <v>838</v>
      </c>
      <c r="G41" s="251" t="s">
        <v>860</v>
      </c>
      <c r="H41" s="251">
        <v>1</v>
      </c>
      <c r="I41" s="251">
        <v>3</v>
      </c>
      <c r="J41" s="16" t="s">
        <v>1761</v>
      </c>
      <c r="K41" s="16" t="s">
        <v>18</v>
      </c>
      <c r="L41" s="16" t="s">
        <v>181</v>
      </c>
      <c r="M41" s="16" t="s">
        <v>181</v>
      </c>
      <c r="N41" s="16" t="s">
        <v>562</v>
      </c>
      <c r="O41" s="251" t="s">
        <v>20</v>
      </c>
      <c r="P41" s="27">
        <v>100</v>
      </c>
      <c r="Q41" s="98">
        <v>43463</v>
      </c>
    </row>
    <row r="42" spans="1:17" ht="25.5" x14ac:dyDescent="0.25">
      <c r="A42" s="264"/>
      <c r="B42" s="272"/>
      <c r="C42" s="16" t="s">
        <v>882</v>
      </c>
      <c r="D42" s="16" t="s">
        <v>883</v>
      </c>
      <c r="E42" s="16" t="s">
        <v>884</v>
      </c>
      <c r="F42" s="251" t="s">
        <v>838</v>
      </c>
      <c r="G42" s="251" t="s">
        <v>860</v>
      </c>
      <c r="H42" s="251">
        <v>1</v>
      </c>
      <c r="I42" s="251">
        <v>3</v>
      </c>
      <c r="J42" s="16" t="s">
        <v>1762</v>
      </c>
      <c r="K42" s="16" t="s">
        <v>18</v>
      </c>
      <c r="L42" s="16" t="s">
        <v>181</v>
      </c>
      <c r="M42" s="16" t="s">
        <v>181</v>
      </c>
      <c r="N42" s="16" t="s">
        <v>567</v>
      </c>
      <c r="O42" s="251" t="s">
        <v>20</v>
      </c>
      <c r="P42" s="27">
        <v>100</v>
      </c>
      <c r="Q42" s="98">
        <v>43463</v>
      </c>
    </row>
    <row r="43" spans="1:17" ht="25.5" x14ac:dyDescent="0.25">
      <c r="A43" s="264"/>
      <c r="B43" s="272"/>
      <c r="C43" s="16" t="s">
        <v>885</v>
      </c>
      <c r="D43" s="16" t="s">
        <v>886</v>
      </c>
      <c r="E43" s="16" t="s">
        <v>887</v>
      </c>
      <c r="F43" s="251" t="s">
        <v>867</v>
      </c>
      <c r="G43" s="251" t="s">
        <v>868</v>
      </c>
      <c r="H43" s="251">
        <v>1</v>
      </c>
      <c r="I43" s="251">
        <v>3</v>
      </c>
      <c r="J43" s="16" t="s">
        <v>1763</v>
      </c>
      <c r="K43" s="16" t="s">
        <v>18</v>
      </c>
      <c r="L43" s="16" t="s">
        <v>181</v>
      </c>
      <c r="M43" s="16" t="s">
        <v>181</v>
      </c>
      <c r="N43" s="16" t="s">
        <v>562</v>
      </c>
      <c r="O43" s="251" t="s">
        <v>20</v>
      </c>
      <c r="P43" s="27">
        <v>100</v>
      </c>
      <c r="Q43" s="98">
        <v>43463</v>
      </c>
    </row>
    <row r="44" spans="1:17" ht="25.5" x14ac:dyDescent="0.25">
      <c r="A44" s="264"/>
      <c r="B44" s="272"/>
      <c r="C44" s="16" t="s">
        <v>888</v>
      </c>
      <c r="D44" s="16" t="s">
        <v>889</v>
      </c>
      <c r="E44" s="16" t="s">
        <v>890</v>
      </c>
      <c r="F44" s="251" t="s">
        <v>867</v>
      </c>
      <c r="G44" s="251" t="s">
        <v>868</v>
      </c>
      <c r="H44" s="251">
        <v>1</v>
      </c>
      <c r="I44" s="251">
        <v>3</v>
      </c>
      <c r="J44" s="16" t="s">
        <v>1764</v>
      </c>
      <c r="K44" s="16" t="s">
        <v>18</v>
      </c>
      <c r="L44" s="16" t="s">
        <v>181</v>
      </c>
      <c r="M44" s="16" t="s">
        <v>181</v>
      </c>
      <c r="N44" s="16" t="s">
        <v>567</v>
      </c>
      <c r="O44" s="251" t="s">
        <v>20</v>
      </c>
      <c r="P44" s="27">
        <v>100</v>
      </c>
      <c r="Q44" s="98">
        <v>43463</v>
      </c>
    </row>
    <row r="45" spans="1:17" ht="25.5" x14ac:dyDescent="0.25">
      <c r="A45" s="264"/>
      <c r="B45" s="272"/>
      <c r="C45" s="16" t="s">
        <v>891</v>
      </c>
      <c r="D45" s="16" t="s">
        <v>892</v>
      </c>
      <c r="E45" s="16" t="s">
        <v>893</v>
      </c>
      <c r="F45" s="251" t="s">
        <v>875</v>
      </c>
      <c r="G45" s="251" t="s">
        <v>181</v>
      </c>
      <c r="H45" s="251">
        <v>1</v>
      </c>
      <c r="I45" s="251">
        <v>3</v>
      </c>
      <c r="J45" s="16" t="s">
        <v>1765</v>
      </c>
      <c r="K45" s="16" t="s">
        <v>18</v>
      </c>
      <c r="L45" s="16" t="s">
        <v>181</v>
      </c>
      <c r="M45" s="16" t="s">
        <v>181</v>
      </c>
      <c r="N45" s="16" t="s">
        <v>562</v>
      </c>
      <c r="O45" s="251" t="s">
        <v>20</v>
      </c>
      <c r="P45" s="27">
        <v>100</v>
      </c>
      <c r="Q45" s="98">
        <v>43463</v>
      </c>
    </row>
    <row r="46" spans="1:17" ht="25.5" x14ac:dyDescent="0.25">
      <c r="A46" s="264"/>
      <c r="B46" s="272"/>
      <c r="C46" s="16" t="s">
        <v>894</v>
      </c>
      <c r="D46" s="16" t="s">
        <v>895</v>
      </c>
      <c r="E46" s="16" t="s">
        <v>896</v>
      </c>
      <c r="F46" s="251" t="s">
        <v>875</v>
      </c>
      <c r="G46" s="251" t="s">
        <v>181</v>
      </c>
      <c r="H46" s="251">
        <v>1</v>
      </c>
      <c r="I46" s="251">
        <v>3</v>
      </c>
      <c r="J46" s="16" t="s">
        <v>1766</v>
      </c>
      <c r="K46" s="16" t="s">
        <v>18</v>
      </c>
      <c r="L46" s="16" t="s">
        <v>181</v>
      </c>
      <c r="M46" s="16" t="s">
        <v>181</v>
      </c>
      <c r="N46" s="16" t="s">
        <v>567</v>
      </c>
      <c r="O46" s="251" t="s">
        <v>20</v>
      </c>
      <c r="P46" s="27">
        <v>100</v>
      </c>
      <c r="Q46" s="98">
        <v>43463</v>
      </c>
    </row>
    <row r="47" spans="1:17" ht="25.5" x14ac:dyDescent="0.25">
      <c r="A47" s="264"/>
      <c r="B47" s="272"/>
      <c r="C47" s="16" t="s">
        <v>903</v>
      </c>
      <c r="D47" s="16" t="s">
        <v>904</v>
      </c>
      <c r="E47" s="16" t="s">
        <v>905</v>
      </c>
      <c r="F47" s="251" t="s">
        <v>867</v>
      </c>
      <c r="G47" s="251" t="s">
        <v>868</v>
      </c>
      <c r="H47" s="251">
        <v>3</v>
      </c>
      <c r="I47" s="251">
        <v>5</v>
      </c>
      <c r="J47" s="16" t="s">
        <v>1769</v>
      </c>
      <c r="K47" s="16" t="s">
        <v>18</v>
      </c>
      <c r="L47" s="16" t="s">
        <v>181</v>
      </c>
      <c r="M47" s="16" t="s">
        <v>181</v>
      </c>
      <c r="N47" s="16" t="s">
        <v>562</v>
      </c>
      <c r="O47" s="251" t="s">
        <v>20</v>
      </c>
      <c r="P47" s="27">
        <v>100</v>
      </c>
      <c r="Q47" s="98">
        <v>43463</v>
      </c>
    </row>
    <row r="48" spans="1:17" ht="25.5" x14ac:dyDescent="0.25">
      <c r="A48" s="264"/>
      <c r="B48" s="272"/>
      <c r="C48" s="16" t="s">
        <v>906</v>
      </c>
      <c r="D48" s="16" t="s">
        <v>907</v>
      </c>
      <c r="E48" s="16" t="s">
        <v>908</v>
      </c>
      <c r="F48" s="251" t="s">
        <v>867</v>
      </c>
      <c r="G48" s="251" t="s">
        <v>868</v>
      </c>
      <c r="H48" s="251">
        <v>3</v>
      </c>
      <c r="I48" s="251">
        <v>5</v>
      </c>
      <c r="J48" s="16" t="s">
        <v>1770</v>
      </c>
      <c r="K48" s="16" t="s">
        <v>18</v>
      </c>
      <c r="L48" s="16" t="s">
        <v>181</v>
      </c>
      <c r="M48" s="16" t="s">
        <v>181</v>
      </c>
      <c r="N48" s="16" t="s">
        <v>567</v>
      </c>
      <c r="O48" s="251" t="s">
        <v>20</v>
      </c>
      <c r="P48" s="27">
        <v>100</v>
      </c>
      <c r="Q48" s="98">
        <v>43463</v>
      </c>
    </row>
    <row r="49" spans="1:17" ht="25.5" x14ac:dyDescent="0.25">
      <c r="A49" s="264"/>
      <c r="B49" s="272"/>
      <c r="C49" s="16" t="s">
        <v>909</v>
      </c>
      <c r="D49" s="16" t="s">
        <v>910</v>
      </c>
      <c r="E49" s="16" t="s">
        <v>911</v>
      </c>
      <c r="F49" s="251" t="s">
        <v>875</v>
      </c>
      <c r="G49" s="251" t="s">
        <v>181</v>
      </c>
      <c r="H49" s="251">
        <v>3</v>
      </c>
      <c r="I49" s="251">
        <v>5</v>
      </c>
      <c r="J49" s="16" t="s">
        <v>1771</v>
      </c>
      <c r="K49" s="16" t="s">
        <v>18</v>
      </c>
      <c r="L49" s="16" t="s">
        <v>181</v>
      </c>
      <c r="M49" s="16" t="s">
        <v>181</v>
      </c>
      <c r="N49" s="16" t="s">
        <v>562</v>
      </c>
      <c r="O49" s="251" t="s">
        <v>20</v>
      </c>
      <c r="P49" s="27">
        <v>100</v>
      </c>
      <c r="Q49" s="98">
        <v>43463</v>
      </c>
    </row>
    <row r="50" spans="1:17" ht="25.5" x14ac:dyDescent="0.25">
      <c r="A50" s="264"/>
      <c r="B50" s="272"/>
      <c r="C50" s="16" t="s">
        <v>912</v>
      </c>
      <c r="D50" s="16" t="s">
        <v>913</v>
      </c>
      <c r="E50" s="16" t="s">
        <v>914</v>
      </c>
      <c r="F50" s="251" t="s">
        <v>875</v>
      </c>
      <c r="G50" s="251" t="s">
        <v>181</v>
      </c>
      <c r="H50" s="251">
        <v>3</v>
      </c>
      <c r="I50" s="251">
        <v>5</v>
      </c>
      <c r="J50" s="16" t="s">
        <v>1752</v>
      </c>
      <c r="K50" s="16" t="s">
        <v>18</v>
      </c>
      <c r="L50" s="16" t="s">
        <v>181</v>
      </c>
      <c r="M50" s="16" t="s">
        <v>181</v>
      </c>
      <c r="N50" s="16" t="s">
        <v>567</v>
      </c>
      <c r="O50" s="251" t="s">
        <v>20</v>
      </c>
      <c r="P50" s="27">
        <v>100</v>
      </c>
      <c r="Q50" s="98">
        <v>43463</v>
      </c>
    </row>
    <row r="51" spans="1:17" ht="25.5" x14ac:dyDescent="0.25">
      <c r="A51" s="264"/>
      <c r="B51" s="272"/>
      <c r="C51" s="16" t="s">
        <v>1155</v>
      </c>
      <c r="D51" s="16" t="s">
        <v>1626</v>
      </c>
      <c r="E51" s="16" t="s">
        <v>1627</v>
      </c>
      <c r="F51" s="251" t="s">
        <v>838</v>
      </c>
      <c r="G51" s="251" t="s">
        <v>868</v>
      </c>
      <c r="H51" s="251">
        <v>1</v>
      </c>
      <c r="I51" s="251" t="s">
        <v>181</v>
      </c>
      <c r="J51" s="16" t="s">
        <v>1887</v>
      </c>
      <c r="K51" s="16" t="s">
        <v>18</v>
      </c>
      <c r="L51" s="16" t="s">
        <v>181</v>
      </c>
      <c r="M51" s="16" t="s">
        <v>181</v>
      </c>
      <c r="N51" s="16" t="s">
        <v>562</v>
      </c>
      <c r="O51" s="251" t="s">
        <v>20</v>
      </c>
      <c r="P51" s="27">
        <v>100</v>
      </c>
      <c r="Q51" s="98">
        <v>44195</v>
      </c>
    </row>
    <row r="52" spans="1:17" ht="25.5" x14ac:dyDescent="0.25">
      <c r="A52" s="264"/>
      <c r="B52" s="272"/>
      <c r="C52" s="16" t="s">
        <v>1156</v>
      </c>
      <c r="D52" s="16" t="s">
        <v>1629</v>
      </c>
      <c r="E52" s="16" t="s">
        <v>1628</v>
      </c>
      <c r="F52" s="251" t="s">
        <v>838</v>
      </c>
      <c r="G52" s="251" t="s">
        <v>868</v>
      </c>
      <c r="H52" s="251">
        <v>1</v>
      </c>
      <c r="I52" s="251" t="s">
        <v>181</v>
      </c>
      <c r="J52" s="16" t="s">
        <v>1888</v>
      </c>
      <c r="K52" s="16" t="s">
        <v>18</v>
      </c>
      <c r="L52" s="16" t="s">
        <v>181</v>
      </c>
      <c r="M52" s="16" t="s">
        <v>181</v>
      </c>
      <c r="N52" s="16" t="s">
        <v>567</v>
      </c>
      <c r="O52" s="251" t="s">
        <v>20</v>
      </c>
      <c r="P52" s="27">
        <v>100</v>
      </c>
      <c r="Q52" s="98">
        <v>44195</v>
      </c>
    </row>
    <row r="53" spans="1:17" ht="25.5" x14ac:dyDescent="0.25">
      <c r="A53" s="264"/>
      <c r="B53" s="272"/>
      <c r="C53" s="16" t="s">
        <v>1157</v>
      </c>
      <c r="D53" s="16" t="s">
        <v>1631</v>
      </c>
      <c r="E53" s="16" t="s">
        <v>1630</v>
      </c>
      <c r="F53" s="251" t="s">
        <v>838</v>
      </c>
      <c r="G53" s="251" t="s">
        <v>868</v>
      </c>
      <c r="H53" s="251">
        <v>1</v>
      </c>
      <c r="I53" s="251">
        <v>3</v>
      </c>
      <c r="J53" s="16" t="s">
        <v>1889</v>
      </c>
      <c r="K53" s="16" t="s">
        <v>18</v>
      </c>
      <c r="L53" s="16" t="s">
        <v>181</v>
      </c>
      <c r="M53" s="16" t="s">
        <v>181</v>
      </c>
      <c r="N53" s="16" t="s">
        <v>562</v>
      </c>
      <c r="O53" s="251" t="s">
        <v>20</v>
      </c>
      <c r="P53" s="27">
        <v>100</v>
      </c>
      <c r="Q53" s="98">
        <v>44195</v>
      </c>
    </row>
    <row r="54" spans="1:17" ht="25.5" x14ac:dyDescent="0.25">
      <c r="A54" s="264"/>
      <c r="B54" s="272"/>
      <c r="C54" s="16" t="s">
        <v>1158</v>
      </c>
      <c r="D54" s="16" t="s">
        <v>1633</v>
      </c>
      <c r="E54" s="16" t="s">
        <v>1632</v>
      </c>
      <c r="F54" s="251" t="s">
        <v>838</v>
      </c>
      <c r="G54" s="251" t="s">
        <v>868</v>
      </c>
      <c r="H54" s="251">
        <v>1</v>
      </c>
      <c r="I54" s="251">
        <v>3</v>
      </c>
      <c r="J54" s="16" t="s">
        <v>1890</v>
      </c>
      <c r="K54" s="16" t="s">
        <v>18</v>
      </c>
      <c r="L54" s="16" t="s">
        <v>181</v>
      </c>
      <c r="M54" s="16" t="s">
        <v>181</v>
      </c>
      <c r="N54" s="16" t="s">
        <v>567</v>
      </c>
      <c r="O54" s="251" t="s">
        <v>20</v>
      </c>
      <c r="P54" s="27">
        <v>100</v>
      </c>
      <c r="Q54" s="98">
        <v>44195</v>
      </c>
    </row>
    <row r="55" spans="1:17" ht="25.5" x14ac:dyDescent="0.25">
      <c r="A55" s="264"/>
      <c r="B55" s="272"/>
      <c r="C55" s="16" t="s">
        <v>1159</v>
      </c>
      <c r="D55" s="16" t="s">
        <v>1635</v>
      </c>
      <c r="E55" s="16" t="s">
        <v>1636</v>
      </c>
      <c r="F55" s="251" t="s">
        <v>838</v>
      </c>
      <c r="G55" s="251" t="s">
        <v>868</v>
      </c>
      <c r="H55" s="251">
        <v>3</v>
      </c>
      <c r="I55" s="251">
        <v>5</v>
      </c>
      <c r="J55" s="16" t="s">
        <v>1891</v>
      </c>
      <c r="K55" s="16" t="s">
        <v>18</v>
      </c>
      <c r="L55" s="16" t="s">
        <v>181</v>
      </c>
      <c r="M55" s="16" t="s">
        <v>181</v>
      </c>
      <c r="N55" s="16" t="s">
        <v>562</v>
      </c>
      <c r="O55" s="251" t="s">
        <v>20</v>
      </c>
      <c r="P55" s="27">
        <v>100</v>
      </c>
      <c r="Q55" s="98">
        <v>44195</v>
      </c>
    </row>
    <row r="56" spans="1:17" ht="25.5" x14ac:dyDescent="0.25">
      <c r="A56" s="264"/>
      <c r="B56" s="272"/>
      <c r="C56" s="16" t="s">
        <v>1160</v>
      </c>
      <c r="D56" s="16" t="s">
        <v>1637</v>
      </c>
      <c r="E56" s="16" t="s">
        <v>1634</v>
      </c>
      <c r="F56" s="251" t="s">
        <v>838</v>
      </c>
      <c r="G56" s="251" t="s">
        <v>868</v>
      </c>
      <c r="H56" s="251">
        <v>3</v>
      </c>
      <c r="I56" s="251">
        <v>5</v>
      </c>
      <c r="J56" s="16" t="s">
        <v>1892</v>
      </c>
      <c r="K56" s="16" t="s">
        <v>18</v>
      </c>
      <c r="L56" s="16" t="s">
        <v>181</v>
      </c>
      <c r="M56" s="16" t="s">
        <v>181</v>
      </c>
      <c r="N56" s="16" t="s">
        <v>567</v>
      </c>
      <c r="O56" s="251" t="s">
        <v>20</v>
      </c>
      <c r="P56" s="27">
        <v>100</v>
      </c>
      <c r="Q56" s="98">
        <v>44195</v>
      </c>
    </row>
    <row r="57" spans="1:17" ht="25.5" x14ac:dyDescent="0.25">
      <c r="A57" s="264"/>
      <c r="B57" s="272"/>
      <c r="C57" s="16" t="s">
        <v>1161</v>
      </c>
      <c r="D57" s="16" t="s">
        <v>1640</v>
      </c>
      <c r="E57" s="16" t="s">
        <v>1639</v>
      </c>
      <c r="F57" s="251" t="s">
        <v>867</v>
      </c>
      <c r="G57" s="251" t="s">
        <v>875</v>
      </c>
      <c r="H57" s="251">
        <v>1</v>
      </c>
      <c r="I57" s="251" t="s">
        <v>181</v>
      </c>
      <c r="J57" s="16" t="s">
        <v>1893</v>
      </c>
      <c r="K57" s="16" t="s">
        <v>18</v>
      </c>
      <c r="L57" s="16" t="s">
        <v>181</v>
      </c>
      <c r="M57" s="16" t="s">
        <v>181</v>
      </c>
      <c r="N57" s="16" t="s">
        <v>562</v>
      </c>
      <c r="O57" s="251" t="s">
        <v>20</v>
      </c>
      <c r="P57" s="27">
        <v>100</v>
      </c>
      <c r="Q57" s="98">
        <v>44195</v>
      </c>
    </row>
    <row r="58" spans="1:17" ht="25.5" x14ac:dyDescent="0.25">
      <c r="A58" s="264"/>
      <c r="B58" s="272"/>
      <c r="C58" s="16" t="s">
        <v>1162</v>
      </c>
      <c r="D58" s="16" t="s">
        <v>1645</v>
      </c>
      <c r="E58" s="16" t="s">
        <v>1638</v>
      </c>
      <c r="F58" s="251" t="s">
        <v>867</v>
      </c>
      <c r="G58" s="251" t="s">
        <v>875</v>
      </c>
      <c r="H58" s="251">
        <v>1</v>
      </c>
      <c r="I58" s="251" t="s">
        <v>181</v>
      </c>
      <c r="J58" s="16" t="s">
        <v>1894</v>
      </c>
      <c r="K58" s="16" t="s">
        <v>18</v>
      </c>
      <c r="L58" s="16" t="s">
        <v>181</v>
      </c>
      <c r="M58" s="16" t="s">
        <v>181</v>
      </c>
      <c r="N58" s="16" t="s">
        <v>567</v>
      </c>
      <c r="O58" s="251" t="s">
        <v>20</v>
      </c>
      <c r="P58" s="27">
        <v>100</v>
      </c>
      <c r="Q58" s="98">
        <v>44195</v>
      </c>
    </row>
    <row r="59" spans="1:17" ht="25.5" x14ac:dyDescent="0.25">
      <c r="A59" s="264"/>
      <c r="B59" s="272"/>
      <c r="C59" s="16" t="s">
        <v>1163</v>
      </c>
      <c r="D59" s="16" t="s">
        <v>1646</v>
      </c>
      <c r="E59" s="16" t="s">
        <v>1641</v>
      </c>
      <c r="F59" s="251" t="s">
        <v>867</v>
      </c>
      <c r="G59" s="251" t="s">
        <v>875</v>
      </c>
      <c r="H59" s="251">
        <v>1</v>
      </c>
      <c r="I59" s="251">
        <v>3</v>
      </c>
      <c r="J59" s="16" t="s">
        <v>1895</v>
      </c>
      <c r="K59" s="16" t="s">
        <v>18</v>
      </c>
      <c r="L59" s="16" t="s">
        <v>181</v>
      </c>
      <c r="M59" s="16" t="s">
        <v>181</v>
      </c>
      <c r="N59" s="16" t="s">
        <v>562</v>
      </c>
      <c r="O59" s="251" t="s">
        <v>20</v>
      </c>
      <c r="P59" s="27">
        <v>100</v>
      </c>
      <c r="Q59" s="98">
        <v>44195</v>
      </c>
    </row>
    <row r="60" spans="1:17" ht="25.5" x14ac:dyDescent="0.25">
      <c r="A60" s="264"/>
      <c r="B60" s="272"/>
      <c r="C60" s="16" t="s">
        <v>1164</v>
      </c>
      <c r="D60" s="16" t="s">
        <v>1647</v>
      </c>
      <c r="E60" s="16" t="s">
        <v>1642</v>
      </c>
      <c r="F60" s="251" t="s">
        <v>867</v>
      </c>
      <c r="G60" s="251" t="s">
        <v>875</v>
      </c>
      <c r="H60" s="251">
        <v>1</v>
      </c>
      <c r="I60" s="251">
        <v>3</v>
      </c>
      <c r="J60" s="16" t="s">
        <v>1896</v>
      </c>
      <c r="K60" s="16" t="s">
        <v>18</v>
      </c>
      <c r="L60" s="16" t="s">
        <v>181</v>
      </c>
      <c r="M60" s="16" t="s">
        <v>181</v>
      </c>
      <c r="N60" s="16" t="s">
        <v>567</v>
      </c>
      <c r="O60" s="251" t="s">
        <v>20</v>
      </c>
      <c r="P60" s="27">
        <v>100</v>
      </c>
      <c r="Q60" s="98">
        <v>44195</v>
      </c>
    </row>
    <row r="61" spans="1:17" ht="25.5" x14ac:dyDescent="0.25">
      <c r="A61" s="264"/>
      <c r="B61" s="272"/>
      <c r="C61" s="16" t="s">
        <v>1165</v>
      </c>
      <c r="D61" s="16" t="s">
        <v>1648</v>
      </c>
      <c r="E61" s="16" t="s">
        <v>1643</v>
      </c>
      <c r="F61" s="251" t="s">
        <v>867</v>
      </c>
      <c r="G61" s="251" t="s">
        <v>875</v>
      </c>
      <c r="H61" s="251">
        <v>3</v>
      </c>
      <c r="I61" s="251">
        <v>5</v>
      </c>
      <c r="J61" s="16" t="s">
        <v>1897</v>
      </c>
      <c r="K61" s="16" t="s">
        <v>18</v>
      </c>
      <c r="L61" s="16" t="s">
        <v>181</v>
      </c>
      <c r="M61" s="16" t="s">
        <v>181</v>
      </c>
      <c r="N61" s="16" t="s">
        <v>562</v>
      </c>
      <c r="O61" s="251" t="s">
        <v>20</v>
      </c>
      <c r="P61" s="27">
        <v>100</v>
      </c>
      <c r="Q61" s="98">
        <v>44195</v>
      </c>
    </row>
    <row r="62" spans="1:17" ht="25.5" x14ac:dyDescent="0.25">
      <c r="A62" s="264"/>
      <c r="B62" s="272"/>
      <c r="C62" s="16" t="s">
        <v>1166</v>
      </c>
      <c r="D62" s="16" t="s">
        <v>1649</v>
      </c>
      <c r="E62" s="16" t="s">
        <v>1644</v>
      </c>
      <c r="F62" s="251" t="s">
        <v>867</v>
      </c>
      <c r="G62" s="251" t="s">
        <v>875</v>
      </c>
      <c r="H62" s="251">
        <v>3</v>
      </c>
      <c r="I62" s="251">
        <v>5</v>
      </c>
      <c r="J62" s="16" t="s">
        <v>1898</v>
      </c>
      <c r="K62" s="16" t="s">
        <v>18</v>
      </c>
      <c r="L62" s="16" t="s">
        <v>181</v>
      </c>
      <c r="M62" s="16" t="s">
        <v>181</v>
      </c>
      <c r="N62" s="16" t="s">
        <v>567</v>
      </c>
      <c r="O62" s="251" t="s">
        <v>20</v>
      </c>
      <c r="P62" s="27">
        <v>100</v>
      </c>
      <c r="Q62" s="98">
        <v>44195</v>
      </c>
    </row>
    <row r="63" spans="1:17" ht="25.5" x14ac:dyDescent="0.25">
      <c r="A63" s="264"/>
      <c r="B63" s="272"/>
      <c r="C63" s="16" t="s">
        <v>1167</v>
      </c>
      <c r="D63" s="16" t="s">
        <v>1650</v>
      </c>
      <c r="E63" s="16" t="s">
        <v>1651</v>
      </c>
      <c r="F63" s="251" t="s">
        <v>571</v>
      </c>
      <c r="G63" s="251" t="s">
        <v>854</v>
      </c>
      <c r="H63" s="251">
        <v>0.5</v>
      </c>
      <c r="I63" s="251" t="s">
        <v>181</v>
      </c>
      <c r="J63" s="16" t="s">
        <v>1899</v>
      </c>
      <c r="K63" s="16" t="s">
        <v>18</v>
      </c>
      <c r="L63" s="16" t="s">
        <v>181</v>
      </c>
      <c r="M63" s="16" t="s">
        <v>181</v>
      </c>
      <c r="N63" s="16" t="s">
        <v>562</v>
      </c>
      <c r="O63" s="251" t="s">
        <v>20</v>
      </c>
      <c r="P63" s="27">
        <v>100</v>
      </c>
      <c r="Q63" s="98">
        <v>44195</v>
      </c>
    </row>
    <row r="64" spans="1:17" ht="25.5" x14ac:dyDescent="0.25">
      <c r="A64" s="264"/>
      <c r="B64" s="272"/>
      <c r="C64" s="16" t="s">
        <v>1168</v>
      </c>
      <c r="D64" s="16" t="s">
        <v>1653</v>
      </c>
      <c r="E64" s="16" t="s">
        <v>1652</v>
      </c>
      <c r="F64" s="251" t="s">
        <v>571</v>
      </c>
      <c r="G64" s="251" t="s">
        <v>854</v>
      </c>
      <c r="H64" s="251">
        <v>0.5</v>
      </c>
      <c r="I64" s="251" t="s">
        <v>181</v>
      </c>
      <c r="J64" s="16" t="s">
        <v>1900</v>
      </c>
      <c r="K64" s="16" t="s">
        <v>18</v>
      </c>
      <c r="L64" s="16" t="s">
        <v>181</v>
      </c>
      <c r="M64" s="16" t="s">
        <v>181</v>
      </c>
      <c r="N64" s="16" t="s">
        <v>567</v>
      </c>
      <c r="O64" s="251" t="s">
        <v>20</v>
      </c>
      <c r="P64" s="27">
        <v>100</v>
      </c>
      <c r="Q64" s="98">
        <v>44195</v>
      </c>
    </row>
    <row r="65" spans="1:17" ht="25.5" x14ac:dyDescent="0.25">
      <c r="A65" s="264"/>
      <c r="B65" s="272"/>
      <c r="C65" s="16" t="s">
        <v>1169</v>
      </c>
      <c r="D65" s="16" t="s">
        <v>1656</v>
      </c>
      <c r="E65" s="16" t="s">
        <v>1655</v>
      </c>
      <c r="F65" s="251" t="s">
        <v>571</v>
      </c>
      <c r="G65" s="251" t="s">
        <v>1654</v>
      </c>
      <c r="H65" s="251">
        <v>0.5</v>
      </c>
      <c r="I65" s="251" t="s">
        <v>181</v>
      </c>
      <c r="J65" s="16" t="s">
        <v>1901</v>
      </c>
      <c r="K65" s="16" t="s">
        <v>18</v>
      </c>
      <c r="L65" s="16" t="s">
        <v>181</v>
      </c>
      <c r="M65" s="16" t="s">
        <v>181</v>
      </c>
      <c r="N65" s="16" t="s">
        <v>562</v>
      </c>
      <c r="O65" s="251" t="s">
        <v>20</v>
      </c>
      <c r="P65" s="27">
        <v>100</v>
      </c>
      <c r="Q65" s="98">
        <v>44195</v>
      </c>
    </row>
    <row r="66" spans="1:17" ht="25.5" x14ac:dyDescent="0.25">
      <c r="A66" s="264"/>
      <c r="B66" s="272"/>
      <c r="C66" s="16" t="s">
        <v>1170</v>
      </c>
      <c r="D66" s="16" t="s">
        <v>1657</v>
      </c>
      <c r="E66" s="16" t="s">
        <v>1658</v>
      </c>
      <c r="F66" s="251" t="s">
        <v>571</v>
      </c>
      <c r="G66" s="251" t="s">
        <v>1654</v>
      </c>
      <c r="H66" s="251">
        <v>0.5</v>
      </c>
      <c r="I66" s="251" t="s">
        <v>181</v>
      </c>
      <c r="J66" s="16" t="s">
        <v>1902</v>
      </c>
      <c r="K66" s="16" t="s">
        <v>18</v>
      </c>
      <c r="L66" s="16" t="s">
        <v>181</v>
      </c>
      <c r="M66" s="16" t="s">
        <v>181</v>
      </c>
      <c r="N66" s="16" t="s">
        <v>567</v>
      </c>
      <c r="O66" s="251" t="s">
        <v>20</v>
      </c>
      <c r="P66" s="27">
        <v>100</v>
      </c>
      <c r="Q66" s="98">
        <v>44195</v>
      </c>
    </row>
    <row r="67" spans="1:17" ht="25.5" x14ac:dyDescent="0.25">
      <c r="A67" s="264"/>
      <c r="B67" s="272"/>
      <c r="C67" s="16" t="s">
        <v>1171</v>
      </c>
      <c r="D67" s="16" t="s">
        <v>1661</v>
      </c>
      <c r="E67" s="16" t="s">
        <v>1659</v>
      </c>
      <c r="F67" s="251" t="s">
        <v>715</v>
      </c>
      <c r="G67" s="251" t="s">
        <v>854</v>
      </c>
      <c r="H67" s="251">
        <v>0.5</v>
      </c>
      <c r="I67" s="251" t="s">
        <v>181</v>
      </c>
      <c r="J67" s="16" t="s">
        <v>1903</v>
      </c>
      <c r="K67" s="16" t="s">
        <v>18</v>
      </c>
      <c r="L67" s="16" t="s">
        <v>181</v>
      </c>
      <c r="M67" s="16" t="s">
        <v>181</v>
      </c>
      <c r="N67" s="16" t="s">
        <v>562</v>
      </c>
      <c r="O67" s="251" t="s">
        <v>20</v>
      </c>
      <c r="P67" s="27">
        <v>100</v>
      </c>
      <c r="Q67" s="98">
        <v>44195</v>
      </c>
    </row>
    <row r="68" spans="1:17" ht="25.5" x14ac:dyDescent="0.25">
      <c r="A68" s="265"/>
      <c r="B68" s="273"/>
      <c r="C68" s="60" t="s">
        <v>1172</v>
      </c>
      <c r="D68" s="60" t="s">
        <v>1662</v>
      </c>
      <c r="E68" s="60" t="s">
        <v>1660</v>
      </c>
      <c r="F68" s="252" t="s">
        <v>715</v>
      </c>
      <c r="G68" s="252" t="s">
        <v>854</v>
      </c>
      <c r="H68" s="252">
        <v>0.5</v>
      </c>
      <c r="I68" s="252" t="s">
        <v>181</v>
      </c>
      <c r="J68" s="16" t="s">
        <v>1904</v>
      </c>
      <c r="K68" s="60" t="s">
        <v>18</v>
      </c>
      <c r="L68" s="60" t="s">
        <v>181</v>
      </c>
      <c r="M68" s="60" t="s">
        <v>181</v>
      </c>
      <c r="N68" s="60" t="s">
        <v>567</v>
      </c>
      <c r="O68" s="252" t="s">
        <v>20</v>
      </c>
      <c r="P68" s="102">
        <v>100</v>
      </c>
      <c r="Q68" s="103">
        <v>44195</v>
      </c>
    </row>
    <row r="69" spans="1:17" ht="25.5" x14ac:dyDescent="0.25">
      <c r="A69" s="263" t="s">
        <v>2052</v>
      </c>
      <c r="B69" s="271" t="s">
        <v>1713</v>
      </c>
      <c r="C69" s="74" t="s">
        <v>1044</v>
      </c>
      <c r="D69" s="74" t="s">
        <v>1045</v>
      </c>
      <c r="E69" s="74" t="s">
        <v>582</v>
      </c>
      <c r="F69" s="250" t="s">
        <v>838</v>
      </c>
      <c r="G69" s="250" t="s">
        <v>181</v>
      </c>
      <c r="H69" s="250">
        <v>1</v>
      </c>
      <c r="I69" s="250" t="s">
        <v>181</v>
      </c>
      <c r="J69" s="74" t="s">
        <v>1772</v>
      </c>
      <c r="K69" s="74" t="s">
        <v>18</v>
      </c>
      <c r="L69" s="74" t="s">
        <v>181</v>
      </c>
      <c r="M69" s="74" t="s">
        <v>181</v>
      </c>
      <c r="N69" s="74" t="s">
        <v>562</v>
      </c>
      <c r="O69" s="250" t="s">
        <v>20</v>
      </c>
      <c r="P69" s="108">
        <v>100</v>
      </c>
      <c r="Q69" s="109">
        <v>43463</v>
      </c>
    </row>
    <row r="70" spans="1:17" x14ac:dyDescent="0.25">
      <c r="A70" s="264"/>
      <c r="B70" s="272"/>
      <c r="C70" s="16" t="s">
        <v>1046</v>
      </c>
      <c r="D70" s="16" t="s">
        <v>1046</v>
      </c>
      <c r="E70" s="16" t="s">
        <v>587</v>
      </c>
      <c r="F70" s="251" t="s">
        <v>838</v>
      </c>
      <c r="G70" s="251" t="s">
        <v>181</v>
      </c>
      <c r="H70" s="251">
        <v>1</v>
      </c>
      <c r="I70" s="251" t="s">
        <v>181</v>
      </c>
      <c r="J70" s="16" t="s">
        <v>1773</v>
      </c>
      <c r="K70" s="16" t="s">
        <v>18</v>
      </c>
      <c r="L70" s="16" t="s">
        <v>181</v>
      </c>
      <c r="M70" s="16" t="s">
        <v>181</v>
      </c>
      <c r="N70" s="16" t="s">
        <v>567</v>
      </c>
      <c r="O70" s="251" t="s">
        <v>20</v>
      </c>
      <c r="P70" s="27">
        <v>100</v>
      </c>
      <c r="Q70" s="98">
        <v>43463</v>
      </c>
    </row>
    <row r="71" spans="1:17" ht="25.5" x14ac:dyDescent="0.25">
      <c r="A71" s="264"/>
      <c r="B71" s="272"/>
      <c r="C71" s="16" t="s">
        <v>949</v>
      </c>
      <c r="D71" s="16" t="s">
        <v>950</v>
      </c>
      <c r="E71" s="16" t="s">
        <v>951</v>
      </c>
      <c r="F71" s="251" t="s">
        <v>583</v>
      </c>
      <c r="G71" s="251" t="s">
        <v>181</v>
      </c>
      <c r="H71" s="251">
        <v>0.25</v>
      </c>
      <c r="I71" s="251">
        <v>1</v>
      </c>
      <c r="J71" s="16" t="s">
        <v>952</v>
      </c>
      <c r="K71" s="16" t="s">
        <v>18</v>
      </c>
      <c r="L71" s="16" t="s">
        <v>953</v>
      </c>
      <c r="M71" s="16" t="s">
        <v>954</v>
      </c>
      <c r="N71" s="16" t="s">
        <v>562</v>
      </c>
      <c r="O71" s="251" t="s">
        <v>20</v>
      </c>
      <c r="P71" s="27">
        <v>100</v>
      </c>
      <c r="Q71" s="98">
        <v>40542</v>
      </c>
    </row>
    <row r="72" spans="1:17" ht="25.5" x14ac:dyDescent="0.25">
      <c r="A72" s="264"/>
      <c r="B72" s="272"/>
      <c r="C72" s="16" t="s">
        <v>955</v>
      </c>
      <c r="D72" s="16" t="s">
        <v>956</v>
      </c>
      <c r="E72" s="16" t="s">
        <v>957</v>
      </c>
      <c r="F72" s="251" t="s">
        <v>583</v>
      </c>
      <c r="G72" s="251" t="s">
        <v>181</v>
      </c>
      <c r="H72" s="251">
        <v>0.25</v>
      </c>
      <c r="I72" s="251">
        <v>1</v>
      </c>
      <c r="J72" s="16" t="s">
        <v>958</v>
      </c>
      <c r="K72" s="16" t="s">
        <v>18</v>
      </c>
      <c r="L72" s="16" t="s">
        <v>959</v>
      </c>
      <c r="M72" s="16" t="s">
        <v>960</v>
      </c>
      <c r="N72" s="16" t="s">
        <v>567</v>
      </c>
      <c r="O72" s="251" t="s">
        <v>20</v>
      </c>
      <c r="P72" s="27">
        <v>100</v>
      </c>
      <c r="Q72" s="98">
        <v>40542</v>
      </c>
    </row>
    <row r="73" spans="1:17" ht="25.5" x14ac:dyDescent="0.25">
      <c r="A73" s="264"/>
      <c r="B73" s="272"/>
      <c r="C73" s="16" t="s">
        <v>1047</v>
      </c>
      <c r="D73" s="16" t="s">
        <v>1048</v>
      </c>
      <c r="E73" s="16" t="s">
        <v>1049</v>
      </c>
      <c r="F73" s="251" t="s">
        <v>838</v>
      </c>
      <c r="G73" s="251" t="s">
        <v>181</v>
      </c>
      <c r="H73" s="251">
        <v>1</v>
      </c>
      <c r="I73" s="251">
        <v>3</v>
      </c>
      <c r="J73" s="16" t="s">
        <v>1774</v>
      </c>
      <c r="K73" s="16" t="s">
        <v>18</v>
      </c>
      <c r="L73" s="16" t="s">
        <v>181</v>
      </c>
      <c r="M73" s="16" t="s">
        <v>181</v>
      </c>
      <c r="N73" s="16" t="s">
        <v>562</v>
      </c>
      <c r="O73" s="251" t="s">
        <v>20</v>
      </c>
      <c r="P73" s="27">
        <v>100</v>
      </c>
      <c r="Q73" s="98">
        <v>43463</v>
      </c>
    </row>
    <row r="74" spans="1:17" ht="25.5" x14ac:dyDescent="0.25">
      <c r="A74" s="264"/>
      <c r="B74" s="272"/>
      <c r="C74" s="16" t="s">
        <v>1050</v>
      </c>
      <c r="D74" s="16" t="s">
        <v>1051</v>
      </c>
      <c r="E74" s="16" t="s">
        <v>1052</v>
      </c>
      <c r="F74" s="251" t="s">
        <v>838</v>
      </c>
      <c r="G74" s="251" t="s">
        <v>181</v>
      </c>
      <c r="H74" s="251">
        <v>1</v>
      </c>
      <c r="I74" s="251">
        <v>3</v>
      </c>
      <c r="J74" s="16" t="s">
        <v>1775</v>
      </c>
      <c r="K74" s="16" t="s">
        <v>18</v>
      </c>
      <c r="L74" s="16" t="s">
        <v>181</v>
      </c>
      <c r="M74" s="16" t="s">
        <v>181</v>
      </c>
      <c r="N74" s="16" t="s">
        <v>567</v>
      </c>
      <c r="O74" s="251" t="s">
        <v>20</v>
      </c>
      <c r="P74" s="27">
        <v>100</v>
      </c>
      <c r="Q74" s="98">
        <v>43463</v>
      </c>
    </row>
    <row r="75" spans="1:17" ht="25.5" x14ac:dyDescent="0.25">
      <c r="A75" s="264"/>
      <c r="B75" s="272"/>
      <c r="C75" s="16" t="s">
        <v>1053</v>
      </c>
      <c r="D75" s="16" t="s">
        <v>1054</v>
      </c>
      <c r="E75" s="16" t="s">
        <v>1055</v>
      </c>
      <c r="F75" s="251" t="s">
        <v>838</v>
      </c>
      <c r="G75" s="251" t="s">
        <v>181</v>
      </c>
      <c r="H75" s="251">
        <v>3</v>
      </c>
      <c r="I75" s="251">
        <v>5</v>
      </c>
      <c r="J75" s="16" t="s">
        <v>1776</v>
      </c>
      <c r="K75" s="16" t="s">
        <v>18</v>
      </c>
      <c r="L75" s="16" t="s">
        <v>181</v>
      </c>
      <c r="M75" s="16" t="s">
        <v>181</v>
      </c>
      <c r="N75" s="16" t="s">
        <v>562</v>
      </c>
      <c r="O75" s="251" t="s">
        <v>20</v>
      </c>
      <c r="P75" s="27">
        <v>100</v>
      </c>
      <c r="Q75" s="98">
        <v>43463</v>
      </c>
    </row>
    <row r="76" spans="1:17" ht="25.5" x14ac:dyDescent="0.25">
      <c r="A76" s="264"/>
      <c r="B76" s="272"/>
      <c r="C76" s="16" t="s">
        <v>1056</v>
      </c>
      <c r="D76" s="16" t="s">
        <v>1057</v>
      </c>
      <c r="E76" s="16" t="s">
        <v>1058</v>
      </c>
      <c r="F76" s="251" t="s">
        <v>838</v>
      </c>
      <c r="G76" s="251" t="s">
        <v>181</v>
      </c>
      <c r="H76" s="251">
        <v>3</v>
      </c>
      <c r="I76" s="251">
        <v>5</v>
      </c>
      <c r="J76" s="16" t="s">
        <v>1777</v>
      </c>
      <c r="K76" s="16" t="s">
        <v>18</v>
      </c>
      <c r="L76" s="16" t="s">
        <v>181</v>
      </c>
      <c r="M76" s="16" t="s">
        <v>181</v>
      </c>
      <c r="N76" s="16" t="s">
        <v>567</v>
      </c>
      <c r="O76" s="251" t="s">
        <v>20</v>
      </c>
      <c r="P76" s="27">
        <v>100</v>
      </c>
      <c r="Q76" s="98">
        <v>43463</v>
      </c>
    </row>
    <row r="77" spans="1:17" ht="25.5" x14ac:dyDescent="0.25">
      <c r="A77" s="264"/>
      <c r="B77" s="272"/>
      <c r="C77" s="16" t="s">
        <v>1059</v>
      </c>
      <c r="D77" s="16" t="s">
        <v>1060</v>
      </c>
      <c r="E77" s="16" t="s">
        <v>1034</v>
      </c>
      <c r="F77" s="251" t="s">
        <v>741</v>
      </c>
      <c r="G77" s="251" t="s">
        <v>854</v>
      </c>
      <c r="H77" s="251">
        <v>1</v>
      </c>
      <c r="I77" s="251" t="s">
        <v>181</v>
      </c>
      <c r="J77" s="16" t="s">
        <v>1778</v>
      </c>
      <c r="K77" s="16" t="s">
        <v>18</v>
      </c>
      <c r="L77" s="16" t="s">
        <v>181</v>
      </c>
      <c r="M77" s="16" t="s">
        <v>181</v>
      </c>
      <c r="N77" s="16" t="s">
        <v>562</v>
      </c>
      <c r="O77" s="251" t="s">
        <v>20</v>
      </c>
      <c r="P77" s="27">
        <v>100</v>
      </c>
      <c r="Q77" s="98">
        <v>43463</v>
      </c>
    </row>
    <row r="78" spans="1:17" ht="25.5" x14ac:dyDescent="0.25">
      <c r="A78" s="264"/>
      <c r="B78" s="272"/>
      <c r="C78" s="16" t="s">
        <v>1061</v>
      </c>
      <c r="D78" s="16" t="s">
        <v>1062</v>
      </c>
      <c r="E78" s="16" t="s">
        <v>1040</v>
      </c>
      <c r="F78" s="251" t="s">
        <v>741</v>
      </c>
      <c r="G78" s="251" t="s">
        <v>854</v>
      </c>
      <c r="H78" s="251">
        <v>1</v>
      </c>
      <c r="I78" s="251" t="s">
        <v>181</v>
      </c>
      <c r="J78" s="16" t="s">
        <v>1779</v>
      </c>
      <c r="K78" s="16" t="s">
        <v>18</v>
      </c>
      <c r="L78" s="16" t="s">
        <v>181</v>
      </c>
      <c r="M78" s="16" t="s">
        <v>181</v>
      </c>
      <c r="N78" s="16" t="s">
        <v>567</v>
      </c>
      <c r="O78" s="251" t="s">
        <v>20</v>
      </c>
      <c r="P78" s="27">
        <v>100</v>
      </c>
      <c r="Q78" s="98">
        <v>43463</v>
      </c>
    </row>
    <row r="79" spans="1:17" ht="25.5" x14ac:dyDescent="0.25">
      <c r="A79" s="264"/>
      <c r="B79" s="272"/>
      <c r="C79" s="16" t="s">
        <v>1063</v>
      </c>
      <c r="D79" s="16" t="s">
        <v>1064</v>
      </c>
      <c r="E79" s="16" t="s">
        <v>1065</v>
      </c>
      <c r="F79" s="251" t="s">
        <v>838</v>
      </c>
      <c r="G79" s="251" t="s">
        <v>860</v>
      </c>
      <c r="H79" s="251">
        <v>1</v>
      </c>
      <c r="I79" s="251" t="s">
        <v>181</v>
      </c>
      <c r="J79" s="16" t="s">
        <v>1780</v>
      </c>
      <c r="K79" s="16" t="s">
        <v>18</v>
      </c>
      <c r="L79" s="16" t="s">
        <v>181</v>
      </c>
      <c r="M79" s="16" t="s">
        <v>181</v>
      </c>
      <c r="N79" s="16" t="s">
        <v>562</v>
      </c>
      <c r="O79" s="251" t="s">
        <v>20</v>
      </c>
      <c r="P79" s="27">
        <v>100</v>
      </c>
      <c r="Q79" s="98">
        <v>43463</v>
      </c>
    </row>
    <row r="80" spans="1:17" ht="25.5" x14ac:dyDescent="0.25">
      <c r="A80" s="264"/>
      <c r="B80" s="272"/>
      <c r="C80" s="16" t="s">
        <v>1066</v>
      </c>
      <c r="D80" s="16" t="s">
        <v>1067</v>
      </c>
      <c r="E80" s="16" t="s">
        <v>1068</v>
      </c>
      <c r="F80" s="251" t="s">
        <v>838</v>
      </c>
      <c r="G80" s="251" t="s">
        <v>860</v>
      </c>
      <c r="H80" s="251">
        <v>1</v>
      </c>
      <c r="I80" s="251" t="s">
        <v>181</v>
      </c>
      <c r="J80" s="16" t="s">
        <v>1781</v>
      </c>
      <c r="K80" s="16" t="s">
        <v>18</v>
      </c>
      <c r="L80" s="16" t="s">
        <v>181</v>
      </c>
      <c r="M80" s="16" t="s">
        <v>181</v>
      </c>
      <c r="N80" s="16" t="s">
        <v>567</v>
      </c>
      <c r="O80" s="251" t="s">
        <v>20</v>
      </c>
      <c r="P80" s="27">
        <v>100</v>
      </c>
      <c r="Q80" s="98">
        <v>43463</v>
      </c>
    </row>
    <row r="81" spans="1:17" ht="25.5" x14ac:dyDescent="0.25">
      <c r="A81" s="264"/>
      <c r="B81" s="272"/>
      <c r="C81" s="16" t="s">
        <v>1069</v>
      </c>
      <c r="D81" s="16" t="s">
        <v>1070</v>
      </c>
      <c r="E81" s="16" t="s">
        <v>1071</v>
      </c>
      <c r="F81" s="251" t="s">
        <v>867</v>
      </c>
      <c r="G81" s="251" t="s">
        <v>868</v>
      </c>
      <c r="H81" s="251">
        <v>1</v>
      </c>
      <c r="I81" s="251" t="s">
        <v>181</v>
      </c>
      <c r="J81" s="16" t="s">
        <v>1782</v>
      </c>
      <c r="K81" s="16" t="s">
        <v>18</v>
      </c>
      <c r="L81" s="16" t="s">
        <v>181</v>
      </c>
      <c r="M81" s="16" t="s">
        <v>181</v>
      </c>
      <c r="N81" s="16" t="s">
        <v>562</v>
      </c>
      <c r="O81" s="251" t="s">
        <v>20</v>
      </c>
      <c r="P81" s="27">
        <v>100</v>
      </c>
      <c r="Q81" s="98">
        <v>43463</v>
      </c>
    </row>
    <row r="82" spans="1:17" ht="25.5" x14ac:dyDescent="0.25">
      <c r="A82" s="264"/>
      <c r="B82" s="272"/>
      <c r="C82" s="16" t="s">
        <v>1072</v>
      </c>
      <c r="D82" s="16" t="s">
        <v>1073</v>
      </c>
      <c r="E82" s="16" t="s">
        <v>1074</v>
      </c>
      <c r="F82" s="251" t="s">
        <v>867</v>
      </c>
      <c r="G82" s="251" t="s">
        <v>868</v>
      </c>
      <c r="H82" s="251">
        <v>1</v>
      </c>
      <c r="I82" s="251" t="s">
        <v>181</v>
      </c>
      <c r="J82" s="16" t="s">
        <v>1783</v>
      </c>
      <c r="K82" s="16" t="s">
        <v>18</v>
      </c>
      <c r="L82" s="16" t="s">
        <v>181</v>
      </c>
      <c r="M82" s="16" t="s">
        <v>181</v>
      </c>
      <c r="N82" s="16" t="s">
        <v>567</v>
      </c>
      <c r="O82" s="251" t="s">
        <v>20</v>
      </c>
      <c r="P82" s="27">
        <v>100</v>
      </c>
      <c r="Q82" s="98">
        <v>43463</v>
      </c>
    </row>
    <row r="83" spans="1:17" ht="25.5" x14ac:dyDescent="0.25">
      <c r="A83" s="264"/>
      <c r="B83" s="272"/>
      <c r="C83" s="16" t="s">
        <v>1075</v>
      </c>
      <c r="D83" s="16" t="s">
        <v>1076</v>
      </c>
      <c r="E83" s="16" t="s">
        <v>1077</v>
      </c>
      <c r="F83" s="251" t="s">
        <v>875</v>
      </c>
      <c r="G83" s="251" t="s">
        <v>181</v>
      </c>
      <c r="H83" s="251">
        <v>1</v>
      </c>
      <c r="I83" s="251" t="s">
        <v>181</v>
      </c>
      <c r="J83" s="16" t="s">
        <v>1784</v>
      </c>
      <c r="K83" s="16" t="s">
        <v>18</v>
      </c>
      <c r="L83" s="16" t="s">
        <v>181</v>
      </c>
      <c r="M83" s="16" t="s">
        <v>181</v>
      </c>
      <c r="N83" s="16" t="s">
        <v>562</v>
      </c>
      <c r="O83" s="251" t="s">
        <v>20</v>
      </c>
      <c r="P83" s="27">
        <v>100</v>
      </c>
      <c r="Q83" s="98">
        <v>43463</v>
      </c>
    </row>
    <row r="84" spans="1:17" ht="25.5" x14ac:dyDescent="0.25">
      <c r="A84" s="264"/>
      <c r="B84" s="272"/>
      <c r="C84" s="16" t="s">
        <v>1078</v>
      </c>
      <c r="D84" s="16" t="s">
        <v>1079</v>
      </c>
      <c r="E84" s="16" t="s">
        <v>1080</v>
      </c>
      <c r="F84" s="251" t="s">
        <v>875</v>
      </c>
      <c r="G84" s="251" t="s">
        <v>181</v>
      </c>
      <c r="H84" s="251">
        <v>1</v>
      </c>
      <c r="I84" s="251" t="s">
        <v>181</v>
      </c>
      <c r="J84" s="16" t="s">
        <v>1785</v>
      </c>
      <c r="K84" s="16" t="s">
        <v>18</v>
      </c>
      <c r="L84" s="16" t="s">
        <v>181</v>
      </c>
      <c r="M84" s="16" t="s">
        <v>181</v>
      </c>
      <c r="N84" s="16" t="s">
        <v>567</v>
      </c>
      <c r="O84" s="251" t="s">
        <v>20</v>
      </c>
      <c r="P84" s="27">
        <v>100</v>
      </c>
      <c r="Q84" s="98">
        <v>43463</v>
      </c>
    </row>
    <row r="85" spans="1:17" ht="25.5" x14ac:dyDescent="0.25">
      <c r="A85" s="264"/>
      <c r="B85" s="272"/>
      <c r="C85" s="16" t="s">
        <v>1081</v>
      </c>
      <c r="D85" s="16" t="s">
        <v>1082</v>
      </c>
      <c r="E85" s="16" t="s">
        <v>1049</v>
      </c>
      <c r="F85" s="251" t="s">
        <v>838</v>
      </c>
      <c r="G85" s="251" t="s">
        <v>860</v>
      </c>
      <c r="H85" s="251">
        <v>1</v>
      </c>
      <c r="I85" s="251">
        <v>3</v>
      </c>
      <c r="J85" s="16" t="s">
        <v>1786</v>
      </c>
      <c r="K85" s="16" t="s">
        <v>18</v>
      </c>
      <c r="L85" s="16" t="s">
        <v>181</v>
      </c>
      <c r="M85" s="16" t="s">
        <v>181</v>
      </c>
      <c r="N85" s="16" t="s">
        <v>562</v>
      </c>
      <c r="O85" s="251" t="s">
        <v>20</v>
      </c>
      <c r="P85" s="27">
        <v>100</v>
      </c>
      <c r="Q85" s="98">
        <v>43463</v>
      </c>
    </row>
    <row r="86" spans="1:17" ht="25.5" x14ac:dyDescent="0.25">
      <c r="A86" s="264"/>
      <c r="B86" s="272"/>
      <c r="C86" s="16" t="s">
        <v>1083</v>
      </c>
      <c r="D86" s="16" t="s">
        <v>1084</v>
      </c>
      <c r="E86" s="16" t="s">
        <v>1052</v>
      </c>
      <c r="F86" s="251" t="s">
        <v>838</v>
      </c>
      <c r="G86" s="251" t="s">
        <v>860</v>
      </c>
      <c r="H86" s="251">
        <v>1</v>
      </c>
      <c r="I86" s="251">
        <v>3</v>
      </c>
      <c r="J86" s="16" t="s">
        <v>1787</v>
      </c>
      <c r="K86" s="16" t="s">
        <v>18</v>
      </c>
      <c r="L86" s="16" t="s">
        <v>181</v>
      </c>
      <c r="M86" s="16" t="s">
        <v>181</v>
      </c>
      <c r="N86" s="16" t="s">
        <v>567</v>
      </c>
      <c r="O86" s="251" t="s">
        <v>20</v>
      </c>
      <c r="P86" s="27">
        <v>100</v>
      </c>
      <c r="Q86" s="98">
        <v>43463</v>
      </c>
    </row>
    <row r="87" spans="1:17" ht="25.5" x14ac:dyDescent="0.25">
      <c r="A87" s="264"/>
      <c r="B87" s="272"/>
      <c r="C87" s="16" t="s">
        <v>1085</v>
      </c>
      <c r="D87" s="16" t="s">
        <v>1086</v>
      </c>
      <c r="E87" s="16" t="s">
        <v>1087</v>
      </c>
      <c r="F87" s="251" t="s">
        <v>867</v>
      </c>
      <c r="G87" s="251" t="s">
        <v>868</v>
      </c>
      <c r="H87" s="251">
        <v>1</v>
      </c>
      <c r="I87" s="251">
        <v>3</v>
      </c>
      <c r="J87" s="16" t="s">
        <v>1788</v>
      </c>
      <c r="K87" s="16" t="s">
        <v>18</v>
      </c>
      <c r="L87" s="16" t="s">
        <v>181</v>
      </c>
      <c r="M87" s="16" t="s">
        <v>181</v>
      </c>
      <c r="N87" s="16" t="s">
        <v>562</v>
      </c>
      <c r="O87" s="251" t="s">
        <v>20</v>
      </c>
      <c r="P87" s="27">
        <v>100</v>
      </c>
      <c r="Q87" s="98">
        <v>43463</v>
      </c>
    </row>
    <row r="88" spans="1:17" ht="25.5" x14ac:dyDescent="0.25">
      <c r="A88" s="264"/>
      <c r="B88" s="272"/>
      <c r="C88" s="16" t="s">
        <v>1088</v>
      </c>
      <c r="D88" s="16" t="s">
        <v>1089</v>
      </c>
      <c r="E88" s="16" t="s">
        <v>1090</v>
      </c>
      <c r="F88" s="251" t="s">
        <v>867</v>
      </c>
      <c r="G88" s="251" t="s">
        <v>868</v>
      </c>
      <c r="H88" s="251">
        <v>1</v>
      </c>
      <c r="I88" s="251">
        <v>3</v>
      </c>
      <c r="J88" s="16" t="s">
        <v>1789</v>
      </c>
      <c r="K88" s="16" t="s">
        <v>18</v>
      </c>
      <c r="L88" s="16" t="s">
        <v>181</v>
      </c>
      <c r="M88" s="16" t="s">
        <v>181</v>
      </c>
      <c r="N88" s="16" t="s">
        <v>567</v>
      </c>
      <c r="O88" s="251" t="s">
        <v>20</v>
      </c>
      <c r="P88" s="27">
        <v>100</v>
      </c>
      <c r="Q88" s="98">
        <v>43463</v>
      </c>
    </row>
    <row r="89" spans="1:17" ht="25.5" x14ac:dyDescent="0.25">
      <c r="A89" s="264"/>
      <c r="B89" s="272"/>
      <c r="C89" s="16" t="s">
        <v>1091</v>
      </c>
      <c r="D89" s="16" t="s">
        <v>1092</v>
      </c>
      <c r="E89" s="16" t="s">
        <v>1093</v>
      </c>
      <c r="F89" s="251" t="s">
        <v>875</v>
      </c>
      <c r="G89" s="251" t="s">
        <v>181</v>
      </c>
      <c r="H89" s="251">
        <v>1</v>
      </c>
      <c r="I89" s="251">
        <v>3</v>
      </c>
      <c r="J89" s="16" t="s">
        <v>1790</v>
      </c>
      <c r="K89" s="16" t="s">
        <v>18</v>
      </c>
      <c r="L89" s="16" t="s">
        <v>181</v>
      </c>
      <c r="M89" s="16" t="s">
        <v>181</v>
      </c>
      <c r="N89" s="16" t="s">
        <v>562</v>
      </c>
      <c r="O89" s="251" t="s">
        <v>20</v>
      </c>
      <c r="P89" s="27">
        <v>100</v>
      </c>
      <c r="Q89" s="98">
        <v>43463</v>
      </c>
    </row>
    <row r="90" spans="1:17" ht="25.5" x14ac:dyDescent="0.25">
      <c r="A90" s="264"/>
      <c r="B90" s="272"/>
      <c r="C90" s="16" t="s">
        <v>1094</v>
      </c>
      <c r="D90" s="16" t="s">
        <v>1095</v>
      </c>
      <c r="E90" s="16" t="s">
        <v>1096</v>
      </c>
      <c r="F90" s="251" t="s">
        <v>875</v>
      </c>
      <c r="G90" s="251" t="s">
        <v>181</v>
      </c>
      <c r="H90" s="251">
        <v>1</v>
      </c>
      <c r="I90" s="251">
        <v>3</v>
      </c>
      <c r="J90" s="16" t="s">
        <v>1791</v>
      </c>
      <c r="K90" s="16" t="s">
        <v>18</v>
      </c>
      <c r="L90" s="16" t="s">
        <v>181</v>
      </c>
      <c r="M90" s="16" t="s">
        <v>181</v>
      </c>
      <c r="N90" s="16" t="s">
        <v>567</v>
      </c>
      <c r="O90" s="251" t="s">
        <v>20</v>
      </c>
      <c r="P90" s="27">
        <v>100</v>
      </c>
      <c r="Q90" s="98">
        <v>43463</v>
      </c>
    </row>
    <row r="91" spans="1:17" ht="25.5" x14ac:dyDescent="0.25">
      <c r="A91" s="264"/>
      <c r="B91" s="272"/>
      <c r="C91" s="16" t="s">
        <v>1097</v>
      </c>
      <c r="D91" s="16" t="s">
        <v>1098</v>
      </c>
      <c r="E91" s="16" t="s">
        <v>1099</v>
      </c>
      <c r="F91" s="251" t="s">
        <v>838</v>
      </c>
      <c r="G91" s="251" t="s">
        <v>860</v>
      </c>
      <c r="H91" s="251">
        <v>3</v>
      </c>
      <c r="I91" s="251" t="s">
        <v>181</v>
      </c>
      <c r="J91" s="16" t="s">
        <v>1792</v>
      </c>
      <c r="K91" s="16" t="s">
        <v>18</v>
      </c>
      <c r="L91" s="16" t="s">
        <v>181</v>
      </c>
      <c r="M91" s="16" t="s">
        <v>181</v>
      </c>
      <c r="N91" s="16" t="s">
        <v>562</v>
      </c>
      <c r="O91" s="251" t="s">
        <v>20</v>
      </c>
      <c r="P91" s="27">
        <v>100</v>
      </c>
      <c r="Q91" s="98">
        <v>43463</v>
      </c>
    </row>
    <row r="92" spans="1:17" ht="25.5" x14ac:dyDescent="0.25">
      <c r="A92" s="264"/>
      <c r="B92" s="272"/>
      <c r="C92" s="16" t="s">
        <v>1100</v>
      </c>
      <c r="D92" s="16" t="s">
        <v>1101</v>
      </c>
      <c r="E92" s="16" t="s">
        <v>1102</v>
      </c>
      <c r="F92" s="251" t="s">
        <v>838</v>
      </c>
      <c r="G92" s="251" t="s">
        <v>860</v>
      </c>
      <c r="H92" s="251">
        <v>3</v>
      </c>
      <c r="I92" s="251" t="s">
        <v>181</v>
      </c>
      <c r="J92" s="16" t="s">
        <v>1793</v>
      </c>
      <c r="K92" s="16" t="s">
        <v>18</v>
      </c>
      <c r="L92" s="16" t="s">
        <v>181</v>
      </c>
      <c r="M92" s="16" t="s">
        <v>181</v>
      </c>
      <c r="N92" s="16" t="s">
        <v>567</v>
      </c>
      <c r="O92" s="251" t="s">
        <v>20</v>
      </c>
      <c r="P92" s="27">
        <v>100</v>
      </c>
      <c r="Q92" s="98">
        <v>43463</v>
      </c>
    </row>
    <row r="93" spans="1:17" ht="25.5" x14ac:dyDescent="0.25">
      <c r="A93" s="264"/>
      <c r="B93" s="272"/>
      <c r="C93" s="16" t="s">
        <v>1103</v>
      </c>
      <c r="D93" s="16" t="s">
        <v>1104</v>
      </c>
      <c r="E93" s="16" t="s">
        <v>1105</v>
      </c>
      <c r="F93" s="251" t="s">
        <v>867</v>
      </c>
      <c r="G93" s="251" t="s">
        <v>868</v>
      </c>
      <c r="H93" s="251">
        <v>3</v>
      </c>
      <c r="I93" s="251" t="s">
        <v>181</v>
      </c>
      <c r="J93" s="16" t="s">
        <v>1794</v>
      </c>
      <c r="K93" s="16" t="s">
        <v>18</v>
      </c>
      <c r="L93" s="16" t="s">
        <v>181</v>
      </c>
      <c r="M93" s="16" t="s">
        <v>181</v>
      </c>
      <c r="N93" s="16" t="s">
        <v>562</v>
      </c>
      <c r="O93" s="251" t="s">
        <v>20</v>
      </c>
      <c r="P93" s="27">
        <v>100</v>
      </c>
      <c r="Q93" s="98">
        <v>43463</v>
      </c>
    </row>
    <row r="94" spans="1:17" ht="25.5" x14ac:dyDescent="0.25">
      <c r="A94" s="264"/>
      <c r="B94" s="272"/>
      <c r="C94" s="16" t="s">
        <v>1106</v>
      </c>
      <c r="D94" s="16" t="s">
        <v>1107</v>
      </c>
      <c r="E94" s="16" t="s">
        <v>1108</v>
      </c>
      <c r="F94" s="251" t="s">
        <v>867</v>
      </c>
      <c r="G94" s="251" t="s">
        <v>868</v>
      </c>
      <c r="H94" s="251">
        <v>3</v>
      </c>
      <c r="I94" s="251" t="s">
        <v>181</v>
      </c>
      <c r="J94" s="16" t="s">
        <v>1795</v>
      </c>
      <c r="K94" s="16" t="s">
        <v>18</v>
      </c>
      <c r="L94" s="16" t="s">
        <v>181</v>
      </c>
      <c r="M94" s="16" t="s">
        <v>181</v>
      </c>
      <c r="N94" s="16" t="s">
        <v>567</v>
      </c>
      <c r="O94" s="251" t="s">
        <v>20</v>
      </c>
      <c r="P94" s="27">
        <v>100</v>
      </c>
      <c r="Q94" s="98">
        <v>43463</v>
      </c>
    </row>
    <row r="95" spans="1:17" ht="25.5" x14ac:dyDescent="0.25">
      <c r="A95" s="264"/>
      <c r="B95" s="272"/>
      <c r="C95" s="16" t="s">
        <v>1109</v>
      </c>
      <c r="D95" s="16" t="s">
        <v>1110</v>
      </c>
      <c r="E95" s="16" t="s">
        <v>1111</v>
      </c>
      <c r="F95" s="251" t="s">
        <v>875</v>
      </c>
      <c r="G95" s="251" t="s">
        <v>181</v>
      </c>
      <c r="H95" s="251">
        <v>3</v>
      </c>
      <c r="I95" s="251" t="s">
        <v>181</v>
      </c>
      <c r="J95" s="16" t="s">
        <v>1796</v>
      </c>
      <c r="K95" s="16" t="s">
        <v>18</v>
      </c>
      <c r="L95" s="16" t="s">
        <v>181</v>
      </c>
      <c r="M95" s="16" t="s">
        <v>181</v>
      </c>
      <c r="N95" s="16" t="s">
        <v>562</v>
      </c>
      <c r="O95" s="251" t="s">
        <v>20</v>
      </c>
      <c r="P95" s="27">
        <v>100</v>
      </c>
      <c r="Q95" s="98">
        <v>43463</v>
      </c>
    </row>
    <row r="96" spans="1:17" ht="25.5" x14ac:dyDescent="0.25">
      <c r="A96" s="265"/>
      <c r="B96" s="273"/>
      <c r="C96" s="60" t="s">
        <v>1112</v>
      </c>
      <c r="D96" s="60" t="s">
        <v>1113</v>
      </c>
      <c r="E96" s="60" t="s">
        <v>1114</v>
      </c>
      <c r="F96" s="252" t="s">
        <v>875</v>
      </c>
      <c r="G96" s="252" t="s">
        <v>181</v>
      </c>
      <c r="H96" s="252">
        <v>3</v>
      </c>
      <c r="I96" s="252" t="s">
        <v>181</v>
      </c>
      <c r="J96" s="60" t="s">
        <v>1797</v>
      </c>
      <c r="K96" s="60" t="s">
        <v>18</v>
      </c>
      <c r="L96" s="60" t="s">
        <v>181</v>
      </c>
      <c r="M96" s="60" t="s">
        <v>181</v>
      </c>
      <c r="N96" s="60" t="s">
        <v>567</v>
      </c>
      <c r="O96" s="252" t="s">
        <v>20</v>
      </c>
      <c r="P96" s="102">
        <v>100</v>
      </c>
      <c r="Q96" s="103">
        <v>43463</v>
      </c>
    </row>
    <row r="97" spans="1:17" ht="25.5" x14ac:dyDescent="0.25">
      <c r="A97" s="263" t="s">
        <v>1135</v>
      </c>
      <c r="B97" s="271" t="s">
        <v>1713</v>
      </c>
      <c r="C97" s="110" t="s">
        <v>1136</v>
      </c>
      <c r="D97" s="74" t="s">
        <v>1137</v>
      </c>
      <c r="E97" s="74" t="s">
        <v>1138</v>
      </c>
      <c r="F97" s="250" t="s">
        <v>181</v>
      </c>
      <c r="G97" s="250" t="s">
        <v>181</v>
      </c>
      <c r="H97" s="250">
        <v>0.5</v>
      </c>
      <c r="I97" s="250" t="s">
        <v>181</v>
      </c>
      <c r="J97" s="74" t="s">
        <v>1798</v>
      </c>
      <c r="K97" s="74" t="s">
        <v>18</v>
      </c>
      <c r="L97" s="74" t="s">
        <v>181</v>
      </c>
      <c r="M97" s="74" t="s">
        <v>181</v>
      </c>
      <c r="N97" s="74" t="s">
        <v>562</v>
      </c>
      <c r="O97" s="250" t="s">
        <v>20</v>
      </c>
      <c r="P97" s="108">
        <v>100</v>
      </c>
      <c r="Q97" s="109">
        <v>43829</v>
      </c>
    </row>
    <row r="98" spans="1:17" x14ac:dyDescent="0.25">
      <c r="A98" s="265"/>
      <c r="B98" s="273"/>
      <c r="C98" s="111" t="s">
        <v>1139</v>
      </c>
      <c r="D98" s="60" t="s">
        <v>1140</v>
      </c>
      <c r="E98" s="60" t="s">
        <v>1141</v>
      </c>
      <c r="F98" s="252" t="s">
        <v>181</v>
      </c>
      <c r="G98" s="252" t="s">
        <v>181</v>
      </c>
      <c r="H98" s="252">
        <v>0.5</v>
      </c>
      <c r="I98" s="252" t="s">
        <v>181</v>
      </c>
      <c r="J98" s="60" t="s">
        <v>1799</v>
      </c>
      <c r="K98" s="60" t="s">
        <v>18</v>
      </c>
      <c r="L98" s="60" t="s">
        <v>181</v>
      </c>
      <c r="M98" s="60" t="s">
        <v>181</v>
      </c>
      <c r="N98" s="60" t="s">
        <v>567</v>
      </c>
      <c r="O98" s="252" t="s">
        <v>20</v>
      </c>
      <c r="P98" s="102">
        <v>100</v>
      </c>
      <c r="Q98" s="103">
        <v>43829</v>
      </c>
    </row>
    <row r="99" spans="1:17" ht="25.5" x14ac:dyDescent="0.25">
      <c r="A99" s="263" t="s">
        <v>1622</v>
      </c>
      <c r="B99" s="271" t="s">
        <v>1713</v>
      </c>
      <c r="C99" s="110" t="s">
        <v>1452</v>
      </c>
      <c r="D99" s="110" t="s">
        <v>1663</v>
      </c>
      <c r="E99" s="74" t="s">
        <v>1624</v>
      </c>
      <c r="F99" s="250" t="s">
        <v>571</v>
      </c>
      <c r="G99" s="250" t="s">
        <v>181</v>
      </c>
      <c r="H99" s="250">
        <v>0.25</v>
      </c>
      <c r="I99" s="250" t="s">
        <v>181</v>
      </c>
      <c r="J99" s="74" t="s">
        <v>2012</v>
      </c>
      <c r="K99" s="74" t="s">
        <v>18</v>
      </c>
      <c r="L99" s="74" t="s">
        <v>181</v>
      </c>
      <c r="M99" s="74" t="s">
        <v>181</v>
      </c>
      <c r="N99" s="74" t="s">
        <v>562</v>
      </c>
      <c r="O99" s="250" t="s">
        <v>20</v>
      </c>
      <c r="P99" s="108">
        <v>100</v>
      </c>
      <c r="Q99" s="109">
        <v>43829</v>
      </c>
    </row>
    <row r="100" spans="1:17" ht="25.5" x14ac:dyDescent="0.25">
      <c r="A100" s="265"/>
      <c r="B100" s="273"/>
      <c r="C100" s="111" t="s">
        <v>1453</v>
      </c>
      <c r="D100" s="111" t="s">
        <v>1664</v>
      </c>
      <c r="E100" s="60" t="s">
        <v>1623</v>
      </c>
      <c r="F100" s="252" t="s">
        <v>571</v>
      </c>
      <c r="G100" s="252" t="s">
        <v>181</v>
      </c>
      <c r="H100" s="252">
        <v>0.25</v>
      </c>
      <c r="I100" s="252" t="s">
        <v>181</v>
      </c>
      <c r="J100" s="60" t="s">
        <v>2013</v>
      </c>
      <c r="K100" s="60" t="s">
        <v>18</v>
      </c>
      <c r="L100" s="60" t="s">
        <v>181</v>
      </c>
      <c r="M100" s="60" t="s">
        <v>181</v>
      </c>
      <c r="N100" s="60" t="s">
        <v>567</v>
      </c>
      <c r="O100" s="252" t="s">
        <v>20</v>
      </c>
      <c r="P100" s="102">
        <v>100</v>
      </c>
      <c r="Q100" s="103">
        <v>43829</v>
      </c>
    </row>
    <row r="101" spans="1:17" ht="25.5" x14ac:dyDescent="0.25">
      <c r="A101" s="263" t="s">
        <v>2053</v>
      </c>
      <c r="B101" s="271" t="s">
        <v>1713</v>
      </c>
      <c r="C101" s="110" t="s">
        <v>1142</v>
      </c>
      <c r="D101" s="74" t="s">
        <v>1143</v>
      </c>
      <c r="E101" s="74" t="s">
        <v>1144</v>
      </c>
      <c r="F101" s="250" t="s">
        <v>1145</v>
      </c>
      <c r="G101" s="250" t="s">
        <v>860</v>
      </c>
      <c r="H101" s="250" t="s">
        <v>181</v>
      </c>
      <c r="I101" s="250" t="s">
        <v>181</v>
      </c>
      <c r="J101" s="74" t="s">
        <v>1800</v>
      </c>
      <c r="K101" s="74" t="s">
        <v>18</v>
      </c>
      <c r="L101" s="74" t="s">
        <v>181</v>
      </c>
      <c r="M101" s="74" t="s">
        <v>181</v>
      </c>
      <c r="N101" s="74" t="s">
        <v>562</v>
      </c>
      <c r="O101" s="250" t="s">
        <v>20</v>
      </c>
      <c r="P101" s="108">
        <v>100</v>
      </c>
      <c r="Q101" s="109">
        <v>43829</v>
      </c>
    </row>
    <row r="102" spans="1:17" ht="25.5" x14ac:dyDescent="0.25">
      <c r="A102" s="265"/>
      <c r="B102" s="273"/>
      <c r="C102" s="111" t="s">
        <v>1146</v>
      </c>
      <c r="D102" s="60" t="s">
        <v>1147</v>
      </c>
      <c r="E102" s="60" t="s">
        <v>1148</v>
      </c>
      <c r="F102" s="252" t="s">
        <v>1145</v>
      </c>
      <c r="G102" s="252" t="s">
        <v>860</v>
      </c>
      <c r="H102" s="252" t="s">
        <v>181</v>
      </c>
      <c r="I102" s="252" t="s">
        <v>181</v>
      </c>
      <c r="J102" s="60" t="s">
        <v>1801</v>
      </c>
      <c r="K102" s="60" t="s">
        <v>18</v>
      </c>
      <c r="L102" s="60" t="s">
        <v>181</v>
      </c>
      <c r="M102" s="60" t="s">
        <v>181</v>
      </c>
      <c r="N102" s="60" t="s">
        <v>567</v>
      </c>
      <c r="O102" s="252" t="s">
        <v>20</v>
      </c>
      <c r="P102" s="102">
        <v>100</v>
      </c>
      <c r="Q102" s="103">
        <v>43829</v>
      </c>
    </row>
    <row r="103" spans="1:17" ht="25.5" x14ac:dyDescent="0.25">
      <c r="A103" s="293" t="s">
        <v>1149</v>
      </c>
      <c r="B103" s="296" t="s">
        <v>1713</v>
      </c>
      <c r="C103" s="110" t="s">
        <v>1150</v>
      </c>
      <c r="D103" s="110" t="s">
        <v>1151</v>
      </c>
      <c r="E103" s="110" t="s">
        <v>1846</v>
      </c>
      <c r="F103" s="250" t="s">
        <v>854</v>
      </c>
      <c r="G103" s="250" t="s">
        <v>181</v>
      </c>
      <c r="H103" s="253">
        <v>1</v>
      </c>
      <c r="I103" s="253">
        <v>10</v>
      </c>
      <c r="J103" s="74" t="s">
        <v>1152</v>
      </c>
      <c r="K103" s="110" t="s">
        <v>18</v>
      </c>
      <c r="L103" s="110" t="s">
        <v>181</v>
      </c>
      <c r="M103" s="110" t="s">
        <v>181</v>
      </c>
      <c r="N103" s="110" t="s">
        <v>562</v>
      </c>
      <c r="O103" s="253" t="s">
        <v>30</v>
      </c>
      <c r="P103" s="112">
        <v>100</v>
      </c>
      <c r="Q103" s="109">
        <v>42734</v>
      </c>
    </row>
    <row r="104" spans="1:17" ht="25.5" x14ac:dyDescent="0.25">
      <c r="A104" s="294"/>
      <c r="B104" s="297"/>
      <c r="C104" s="31" t="s">
        <v>1451</v>
      </c>
      <c r="D104" s="31" t="s">
        <v>1665</v>
      </c>
      <c r="E104" s="29" t="s">
        <v>2068</v>
      </c>
      <c r="F104" s="251" t="s">
        <v>181</v>
      </c>
      <c r="G104" s="251" t="s">
        <v>181</v>
      </c>
      <c r="H104" s="254" t="s">
        <v>181</v>
      </c>
      <c r="I104" s="254" t="s">
        <v>181</v>
      </c>
      <c r="J104" s="16" t="s">
        <v>1802</v>
      </c>
      <c r="K104" s="29" t="s">
        <v>18</v>
      </c>
      <c r="L104" s="29" t="s">
        <v>181</v>
      </c>
      <c r="M104" s="29" t="s">
        <v>181</v>
      </c>
      <c r="N104" s="29" t="s">
        <v>562</v>
      </c>
      <c r="O104" s="254" t="s">
        <v>30</v>
      </c>
      <c r="P104" s="30">
        <v>100</v>
      </c>
      <c r="Q104" s="99">
        <v>43463</v>
      </c>
    </row>
    <row r="105" spans="1:17" ht="26.25" x14ac:dyDescent="0.25">
      <c r="A105" s="295"/>
      <c r="B105" s="298"/>
      <c r="C105" s="113" t="s">
        <v>1443</v>
      </c>
      <c r="D105" s="113" t="s">
        <v>1666</v>
      </c>
      <c r="E105" s="101" t="s">
        <v>2069</v>
      </c>
      <c r="F105" s="252" t="s">
        <v>854</v>
      </c>
      <c r="G105" s="252" t="s">
        <v>181</v>
      </c>
      <c r="H105" s="255" t="s">
        <v>181</v>
      </c>
      <c r="I105" s="255" t="s">
        <v>181</v>
      </c>
      <c r="J105" s="60" t="s">
        <v>1803</v>
      </c>
      <c r="K105" s="111" t="s">
        <v>18</v>
      </c>
      <c r="L105" s="111" t="s">
        <v>181</v>
      </c>
      <c r="M105" s="111" t="s">
        <v>181</v>
      </c>
      <c r="N105" s="111" t="s">
        <v>562</v>
      </c>
      <c r="O105" s="255" t="s">
        <v>30</v>
      </c>
      <c r="P105" s="114">
        <v>100</v>
      </c>
      <c r="Q105" s="115">
        <v>42156</v>
      </c>
    </row>
    <row r="106" spans="1:17" ht="25.5" x14ac:dyDescent="0.25">
      <c r="A106" s="263" t="s">
        <v>1176</v>
      </c>
      <c r="B106" s="271" t="s">
        <v>1713</v>
      </c>
      <c r="C106" s="74" t="s">
        <v>915</v>
      </c>
      <c r="D106" s="74" t="s">
        <v>916</v>
      </c>
      <c r="E106" s="74" t="s">
        <v>917</v>
      </c>
      <c r="F106" s="250" t="s">
        <v>181</v>
      </c>
      <c r="G106" s="250" t="s">
        <v>181</v>
      </c>
      <c r="H106" s="250">
        <v>1</v>
      </c>
      <c r="I106" s="250" t="s">
        <v>181</v>
      </c>
      <c r="J106" s="74" t="s">
        <v>918</v>
      </c>
      <c r="K106" s="74" t="s">
        <v>18</v>
      </c>
      <c r="L106" s="74" t="s">
        <v>919</v>
      </c>
      <c r="M106" s="74" t="s">
        <v>915</v>
      </c>
      <c r="N106" s="74" t="s">
        <v>562</v>
      </c>
      <c r="O106" s="250" t="s">
        <v>20</v>
      </c>
      <c r="P106" s="108">
        <v>100</v>
      </c>
      <c r="Q106" s="109">
        <v>41271</v>
      </c>
    </row>
    <row r="107" spans="1:17" ht="25.5" x14ac:dyDescent="0.25">
      <c r="A107" s="264"/>
      <c r="B107" s="272"/>
      <c r="C107" s="16" t="s">
        <v>920</v>
      </c>
      <c r="D107" s="16" t="s">
        <v>921</v>
      </c>
      <c r="E107" s="16" t="s">
        <v>922</v>
      </c>
      <c r="F107" s="251" t="s">
        <v>181</v>
      </c>
      <c r="G107" s="251" t="s">
        <v>181</v>
      </c>
      <c r="H107" s="251">
        <v>1</v>
      </c>
      <c r="I107" s="251" t="s">
        <v>181</v>
      </c>
      <c r="J107" s="16" t="s">
        <v>923</v>
      </c>
      <c r="K107" s="16" t="s">
        <v>18</v>
      </c>
      <c r="L107" s="16" t="s">
        <v>924</v>
      </c>
      <c r="M107" s="16" t="s">
        <v>920</v>
      </c>
      <c r="N107" s="16" t="s">
        <v>567</v>
      </c>
      <c r="O107" s="251" t="s">
        <v>20</v>
      </c>
      <c r="P107" s="27">
        <v>100</v>
      </c>
      <c r="Q107" s="98">
        <v>41271</v>
      </c>
    </row>
    <row r="108" spans="1:17" ht="25.5" x14ac:dyDescent="0.25">
      <c r="A108" s="264"/>
      <c r="B108" s="272"/>
      <c r="C108" s="16" t="s">
        <v>925</v>
      </c>
      <c r="D108" s="16" t="s">
        <v>926</v>
      </c>
      <c r="E108" s="16" t="s">
        <v>927</v>
      </c>
      <c r="F108" s="251" t="s">
        <v>181</v>
      </c>
      <c r="G108" s="251" t="s">
        <v>181</v>
      </c>
      <c r="H108" s="251">
        <v>1</v>
      </c>
      <c r="I108" s="251" t="s">
        <v>181</v>
      </c>
      <c r="J108" s="16" t="s">
        <v>928</v>
      </c>
      <c r="K108" s="16" t="s">
        <v>18</v>
      </c>
      <c r="L108" s="16" t="s">
        <v>929</v>
      </c>
      <c r="M108" s="16" t="s">
        <v>930</v>
      </c>
      <c r="N108" s="16" t="s">
        <v>562</v>
      </c>
      <c r="O108" s="251" t="s">
        <v>20</v>
      </c>
      <c r="P108" s="27">
        <v>100</v>
      </c>
      <c r="Q108" s="98">
        <v>41271</v>
      </c>
    </row>
    <row r="109" spans="1:17" ht="25.5" x14ac:dyDescent="0.25">
      <c r="A109" s="264"/>
      <c r="B109" s="272"/>
      <c r="C109" s="16" t="s">
        <v>931</v>
      </c>
      <c r="D109" s="16" t="s">
        <v>932</v>
      </c>
      <c r="E109" s="16" t="s">
        <v>933</v>
      </c>
      <c r="F109" s="251" t="s">
        <v>181</v>
      </c>
      <c r="G109" s="251" t="s">
        <v>181</v>
      </c>
      <c r="H109" s="251">
        <v>1</v>
      </c>
      <c r="I109" s="251" t="s">
        <v>181</v>
      </c>
      <c r="J109" s="16" t="s">
        <v>934</v>
      </c>
      <c r="K109" s="16" t="s">
        <v>18</v>
      </c>
      <c r="L109" s="16" t="s">
        <v>935</v>
      </c>
      <c r="M109" s="16" t="s">
        <v>936</v>
      </c>
      <c r="N109" s="16" t="s">
        <v>567</v>
      </c>
      <c r="O109" s="251" t="s">
        <v>20</v>
      </c>
      <c r="P109" s="27">
        <v>100</v>
      </c>
      <c r="Q109" s="98">
        <v>41271</v>
      </c>
    </row>
    <row r="110" spans="1:17" ht="25.5" x14ac:dyDescent="0.25">
      <c r="A110" s="264"/>
      <c r="B110" s="272"/>
      <c r="C110" s="16" t="s">
        <v>937</v>
      </c>
      <c r="D110" s="16" t="s">
        <v>938</v>
      </c>
      <c r="E110" s="16" t="s">
        <v>939</v>
      </c>
      <c r="F110" s="251" t="s">
        <v>181</v>
      </c>
      <c r="G110" s="251" t="s">
        <v>181</v>
      </c>
      <c r="H110" s="251">
        <v>1</v>
      </c>
      <c r="I110" s="251" t="s">
        <v>181</v>
      </c>
      <c r="J110" s="16" t="s">
        <v>940</v>
      </c>
      <c r="K110" s="16" t="s">
        <v>18</v>
      </c>
      <c r="L110" s="16" t="s">
        <v>941</v>
      </c>
      <c r="M110" s="16" t="s">
        <v>937</v>
      </c>
      <c r="N110" s="16" t="s">
        <v>562</v>
      </c>
      <c r="O110" s="251" t="s">
        <v>20</v>
      </c>
      <c r="P110" s="27">
        <v>100</v>
      </c>
      <c r="Q110" s="98">
        <v>41271</v>
      </c>
    </row>
    <row r="111" spans="1:17" ht="25.5" x14ac:dyDescent="0.25">
      <c r="A111" s="264"/>
      <c r="B111" s="272"/>
      <c r="C111" s="16" t="s">
        <v>942</v>
      </c>
      <c r="D111" s="16" t="s">
        <v>943</v>
      </c>
      <c r="E111" s="16" t="s">
        <v>944</v>
      </c>
      <c r="F111" s="251" t="s">
        <v>181</v>
      </c>
      <c r="G111" s="251" t="s">
        <v>181</v>
      </c>
      <c r="H111" s="251">
        <v>1</v>
      </c>
      <c r="I111" s="251" t="s">
        <v>181</v>
      </c>
      <c r="J111" s="16" t="s">
        <v>945</v>
      </c>
      <c r="K111" s="16" t="s">
        <v>18</v>
      </c>
      <c r="L111" s="16" t="s">
        <v>946</v>
      </c>
      <c r="M111" s="16" t="s">
        <v>947</v>
      </c>
      <c r="N111" s="16" t="s">
        <v>567</v>
      </c>
      <c r="O111" s="251" t="s">
        <v>20</v>
      </c>
      <c r="P111" s="27">
        <v>100</v>
      </c>
      <c r="Q111" s="98">
        <v>41271</v>
      </c>
    </row>
    <row r="112" spans="1:17" ht="25.5" x14ac:dyDescent="0.25">
      <c r="A112" s="264"/>
      <c r="B112" s="272"/>
      <c r="C112" s="16" t="s">
        <v>1115</v>
      </c>
      <c r="D112" s="16" t="s">
        <v>1670</v>
      </c>
      <c r="E112" s="16" t="s">
        <v>1116</v>
      </c>
      <c r="F112" s="251" t="s">
        <v>181</v>
      </c>
      <c r="G112" s="251" t="s">
        <v>181</v>
      </c>
      <c r="H112" s="251">
        <v>1</v>
      </c>
      <c r="I112" s="251" t="s">
        <v>181</v>
      </c>
      <c r="J112" s="16" t="s">
        <v>1117</v>
      </c>
      <c r="K112" s="16" t="s">
        <v>18</v>
      </c>
      <c r="L112" s="16" t="s">
        <v>1118</v>
      </c>
      <c r="M112" s="16" t="s">
        <v>1119</v>
      </c>
      <c r="N112" s="16" t="s">
        <v>562</v>
      </c>
      <c r="O112" s="251" t="s">
        <v>20</v>
      </c>
      <c r="P112" s="27">
        <v>100</v>
      </c>
      <c r="Q112" s="98">
        <v>41271</v>
      </c>
    </row>
    <row r="113" spans="1:17" ht="25.5" x14ac:dyDescent="0.25">
      <c r="A113" s="264"/>
      <c r="B113" s="272"/>
      <c r="C113" s="16" t="s">
        <v>1120</v>
      </c>
      <c r="D113" s="16" t="s">
        <v>1671</v>
      </c>
      <c r="E113" s="16" t="s">
        <v>1121</v>
      </c>
      <c r="F113" s="251" t="s">
        <v>181</v>
      </c>
      <c r="G113" s="251" t="s">
        <v>181</v>
      </c>
      <c r="H113" s="251">
        <v>1</v>
      </c>
      <c r="I113" s="251" t="s">
        <v>181</v>
      </c>
      <c r="J113" s="16" t="s">
        <v>1122</v>
      </c>
      <c r="K113" s="16" t="s">
        <v>18</v>
      </c>
      <c r="L113" s="16" t="s">
        <v>1123</v>
      </c>
      <c r="M113" s="16" t="s">
        <v>1124</v>
      </c>
      <c r="N113" s="16" t="s">
        <v>567</v>
      </c>
      <c r="O113" s="251" t="s">
        <v>20</v>
      </c>
      <c r="P113" s="27">
        <v>100</v>
      </c>
      <c r="Q113" s="98">
        <v>41271</v>
      </c>
    </row>
    <row r="114" spans="1:17" ht="25.5" x14ac:dyDescent="0.25">
      <c r="A114" s="264"/>
      <c r="B114" s="272"/>
      <c r="C114" s="16" t="s">
        <v>1125</v>
      </c>
      <c r="D114" s="16" t="s">
        <v>1672</v>
      </c>
      <c r="E114" s="16" t="s">
        <v>1126</v>
      </c>
      <c r="F114" s="251" t="s">
        <v>181</v>
      </c>
      <c r="G114" s="251" t="s">
        <v>181</v>
      </c>
      <c r="H114" s="251">
        <v>1</v>
      </c>
      <c r="I114" s="251" t="s">
        <v>181</v>
      </c>
      <c r="J114" s="16" t="s">
        <v>1127</v>
      </c>
      <c r="K114" s="16" t="s">
        <v>18</v>
      </c>
      <c r="L114" s="16" t="s">
        <v>1128</v>
      </c>
      <c r="M114" s="16" t="s">
        <v>1129</v>
      </c>
      <c r="N114" s="16" t="s">
        <v>562</v>
      </c>
      <c r="O114" s="251" t="s">
        <v>20</v>
      </c>
      <c r="P114" s="27">
        <v>100</v>
      </c>
      <c r="Q114" s="98">
        <v>41271</v>
      </c>
    </row>
    <row r="115" spans="1:17" ht="25.5" x14ac:dyDescent="0.25">
      <c r="A115" s="265"/>
      <c r="B115" s="273"/>
      <c r="C115" s="60" t="s">
        <v>1130</v>
      </c>
      <c r="D115" s="60" t="s">
        <v>1673</v>
      </c>
      <c r="E115" s="60" t="s">
        <v>1131</v>
      </c>
      <c r="F115" s="252" t="s">
        <v>181</v>
      </c>
      <c r="G115" s="252" t="s">
        <v>181</v>
      </c>
      <c r="H115" s="252">
        <v>1</v>
      </c>
      <c r="I115" s="252" t="s">
        <v>181</v>
      </c>
      <c r="J115" s="60" t="s">
        <v>1132</v>
      </c>
      <c r="K115" s="60" t="s">
        <v>18</v>
      </c>
      <c r="L115" s="60" t="s">
        <v>1133</v>
      </c>
      <c r="M115" s="60" t="s">
        <v>1134</v>
      </c>
      <c r="N115" s="60" t="s">
        <v>567</v>
      </c>
      <c r="O115" s="252" t="s">
        <v>20</v>
      </c>
      <c r="P115" s="102">
        <v>100</v>
      </c>
      <c r="Q115" s="103">
        <v>41271</v>
      </c>
    </row>
    <row r="116" spans="1:17" ht="29.25" customHeight="1" x14ac:dyDescent="0.25">
      <c r="A116" s="263" t="s">
        <v>1186</v>
      </c>
      <c r="B116" s="271" t="s">
        <v>1713</v>
      </c>
      <c r="C116" s="74" t="s">
        <v>1187</v>
      </c>
      <c r="D116" s="74" t="s">
        <v>1669</v>
      </c>
      <c r="E116" s="74" t="s">
        <v>1668</v>
      </c>
      <c r="F116" s="250" t="s">
        <v>854</v>
      </c>
      <c r="G116" s="250" t="s">
        <v>181</v>
      </c>
      <c r="H116" s="250" t="s">
        <v>1675</v>
      </c>
      <c r="I116" s="250" t="s">
        <v>181</v>
      </c>
      <c r="J116" s="16" t="s">
        <v>1905</v>
      </c>
      <c r="K116" s="74" t="s">
        <v>18</v>
      </c>
      <c r="L116" s="74" t="s">
        <v>181</v>
      </c>
      <c r="M116" s="74" t="s">
        <v>181</v>
      </c>
      <c r="N116" s="74" t="s">
        <v>562</v>
      </c>
      <c r="O116" s="250" t="s">
        <v>1615</v>
      </c>
      <c r="P116" s="108">
        <v>100</v>
      </c>
      <c r="Q116" s="109">
        <v>44879</v>
      </c>
    </row>
    <row r="117" spans="1:17" ht="29.25" customHeight="1" x14ac:dyDescent="0.25">
      <c r="A117" s="265"/>
      <c r="B117" s="273"/>
      <c r="C117" s="60" t="s">
        <v>1188</v>
      </c>
      <c r="D117" s="60" t="s">
        <v>1674</v>
      </c>
      <c r="E117" s="116" t="s">
        <v>1667</v>
      </c>
      <c r="F117" s="252" t="s">
        <v>854</v>
      </c>
      <c r="G117" s="119" t="s">
        <v>181</v>
      </c>
      <c r="H117" s="117" t="s">
        <v>1675</v>
      </c>
      <c r="I117" s="119" t="s">
        <v>181</v>
      </c>
      <c r="J117" s="60" t="s">
        <v>1906</v>
      </c>
      <c r="K117" s="60" t="s">
        <v>18</v>
      </c>
      <c r="L117" s="100" t="s">
        <v>181</v>
      </c>
      <c r="M117" s="100" t="s">
        <v>181</v>
      </c>
      <c r="N117" s="60" t="s">
        <v>567</v>
      </c>
      <c r="O117" s="119" t="s">
        <v>1615</v>
      </c>
      <c r="P117" s="102">
        <v>100</v>
      </c>
      <c r="Q117" s="103">
        <v>44879</v>
      </c>
    </row>
    <row r="118" spans="1:17" ht="26.25" x14ac:dyDescent="0.25">
      <c r="A118" s="283" t="s">
        <v>1454</v>
      </c>
      <c r="B118" s="288" t="s">
        <v>1713</v>
      </c>
      <c r="C118" s="213" t="s">
        <v>1458</v>
      </c>
      <c r="D118" s="213" t="s">
        <v>1676</v>
      </c>
      <c r="E118" s="214" t="s">
        <v>1455</v>
      </c>
      <c r="F118" s="33" t="s">
        <v>181</v>
      </c>
      <c r="G118" s="256" t="s">
        <v>181</v>
      </c>
      <c r="H118" s="256" t="s">
        <v>181</v>
      </c>
      <c r="I118" s="256" t="s">
        <v>181</v>
      </c>
      <c r="J118" s="213" t="s">
        <v>1804</v>
      </c>
      <c r="K118" s="74" t="s">
        <v>18</v>
      </c>
      <c r="L118" s="74" t="s">
        <v>181</v>
      </c>
      <c r="M118" s="74" t="s">
        <v>181</v>
      </c>
      <c r="N118" s="74" t="s">
        <v>562</v>
      </c>
      <c r="O118" s="250" t="s">
        <v>20</v>
      </c>
      <c r="P118" s="210">
        <v>100</v>
      </c>
      <c r="Q118" s="109">
        <v>43500</v>
      </c>
    </row>
    <row r="119" spans="1:17" ht="21.75" customHeight="1" x14ac:dyDescent="0.25">
      <c r="A119" s="284"/>
      <c r="B119" s="289"/>
      <c r="C119" s="100" t="s">
        <v>1457</v>
      </c>
      <c r="D119" s="100" t="s">
        <v>1677</v>
      </c>
      <c r="E119" s="101" t="s">
        <v>1456</v>
      </c>
      <c r="F119" s="119" t="s">
        <v>181</v>
      </c>
      <c r="G119" s="119" t="s">
        <v>181</v>
      </c>
      <c r="H119" s="119" t="s">
        <v>181</v>
      </c>
      <c r="I119" s="119" t="s">
        <v>181</v>
      </c>
      <c r="J119" s="100" t="s">
        <v>1805</v>
      </c>
      <c r="K119" s="60" t="s">
        <v>18</v>
      </c>
      <c r="L119" s="60" t="s">
        <v>181</v>
      </c>
      <c r="M119" s="60" t="s">
        <v>181</v>
      </c>
      <c r="N119" s="60" t="s">
        <v>567</v>
      </c>
      <c r="O119" s="252" t="s">
        <v>20</v>
      </c>
      <c r="P119" s="212">
        <v>100</v>
      </c>
      <c r="Q119" s="103">
        <v>43500</v>
      </c>
    </row>
    <row r="120" spans="1:17" ht="48" customHeight="1" x14ac:dyDescent="0.25">
      <c r="A120" s="279" t="s">
        <v>2039</v>
      </c>
      <c r="B120" s="280" t="s">
        <v>1713</v>
      </c>
      <c r="C120" s="74" t="s">
        <v>1933</v>
      </c>
      <c r="D120" s="74" t="s">
        <v>1935</v>
      </c>
      <c r="E120" s="74" t="s">
        <v>1937</v>
      </c>
      <c r="F120" s="256" t="s">
        <v>181</v>
      </c>
      <c r="G120" s="250" t="s">
        <v>181</v>
      </c>
      <c r="H120" s="250" t="s">
        <v>1675</v>
      </c>
      <c r="I120" s="250" t="s">
        <v>181</v>
      </c>
      <c r="J120" s="16" t="s">
        <v>2014</v>
      </c>
      <c r="K120" s="74" t="s">
        <v>18</v>
      </c>
      <c r="L120" s="74" t="s">
        <v>181</v>
      </c>
      <c r="M120" s="74" t="s">
        <v>181</v>
      </c>
      <c r="N120" s="74" t="s">
        <v>562</v>
      </c>
      <c r="O120" s="250" t="s">
        <v>20</v>
      </c>
      <c r="P120" s="210">
        <v>100</v>
      </c>
      <c r="Q120" s="109">
        <v>44925</v>
      </c>
    </row>
    <row r="121" spans="1:17" ht="42" customHeight="1" x14ac:dyDescent="0.25">
      <c r="A121" s="279"/>
      <c r="B121" s="281"/>
      <c r="C121" s="16" t="s">
        <v>1934</v>
      </c>
      <c r="D121" s="16" t="s">
        <v>1936</v>
      </c>
      <c r="E121" s="16" t="s">
        <v>1938</v>
      </c>
      <c r="F121" s="33" t="s">
        <v>181</v>
      </c>
      <c r="G121" s="33" t="s">
        <v>181</v>
      </c>
      <c r="H121" s="224" t="s">
        <v>1675</v>
      </c>
      <c r="I121" s="33" t="s">
        <v>181</v>
      </c>
      <c r="J121" s="16" t="s">
        <v>2015</v>
      </c>
      <c r="K121" s="16" t="s">
        <v>18</v>
      </c>
      <c r="L121" s="32" t="s">
        <v>181</v>
      </c>
      <c r="M121" s="32" t="s">
        <v>181</v>
      </c>
      <c r="N121" s="16" t="s">
        <v>567</v>
      </c>
      <c r="O121" s="251" t="s">
        <v>20</v>
      </c>
      <c r="P121" s="211">
        <v>100</v>
      </c>
      <c r="Q121" s="98">
        <v>44925</v>
      </c>
    </row>
    <row r="122" spans="1:17" ht="25.5" x14ac:dyDescent="0.25">
      <c r="A122" s="279" t="s">
        <v>2040</v>
      </c>
      <c r="B122" s="280" t="s">
        <v>1713</v>
      </c>
      <c r="C122" s="74" t="s">
        <v>1939</v>
      </c>
      <c r="D122" s="74" t="s">
        <v>1943</v>
      </c>
      <c r="E122" s="74" t="s">
        <v>1940</v>
      </c>
      <c r="F122" s="256" t="s">
        <v>181</v>
      </c>
      <c r="G122" s="250" t="s">
        <v>181</v>
      </c>
      <c r="H122" s="250" t="s">
        <v>1941</v>
      </c>
      <c r="I122" s="250" t="s">
        <v>181</v>
      </c>
      <c r="J122" s="74" t="s">
        <v>2016</v>
      </c>
      <c r="K122" s="74" t="s">
        <v>18</v>
      </c>
      <c r="L122" s="74" t="s">
        <v>181</v>
      </c>
      <c r="M122" s="74" t="s">
        <v>181</v>
      </c>
      <c r="N122" s="74" t="s">
        <v>562</v>
      </c>
      <c r="O122" s="250" t="s">
        <v>20</v>
      </c>
      <c r="P122" s="250">
        <v>100</v>
      </c>
      <c r="Q122" s="109">
        <v>44925</v>
      </c>
    </row>
    <row r="123" spans="1:17" x14ac:dyDescent="0.25">
      <c r="A123" s="279"/>
      <c r="B123" s="281"/>
      <c r="C123" s="16" t="s">
        <v>1942</v>
      </c>
      <c r="D123" s="16" t="s">
        <v>1944</v>
      </c>
      <c r="E123" s="16" t="s">
        <v>1945</v>
      </c>
      <c r="F123" s="33" t="s">
        <v>181</v>
      </c>
      <c r="G123" s="251" t="s">
        <v>181</v>
      </c>
      <c r="H123" s="251" t="s">
        <v>1941</v>
      </c>
      <c r="I123" s="251" t="s">
        <v>181</v>
      </c>
      <c r="J123" s="16" t="s">
        <v>2017</v>
      </c>
      <c r="K123" s="16" t="s">
        <v>18</v>
      </c>
      <c r="L123" s="16" t="s">
        <v>181</v>
      </c>
      <c r="M123" s="16" t="s">
        <v>181</v>
      </c>
      <c r="N123" s="16" t="s">
        <v>567</v>
      </c>
      <c r="O123" s="251" t="s">
        <v>20</v>
      </c>
      <c r="P123" s="251">
        <v>100</v>
      </c>
      <c r="Q123" s="98">
        <v>44925</v>
      </c>
    </row>
    <row r="124" spans="1:17" ht="25.5" x14ac:dyDescent="0.25">
      <c r="A124" s="279"/>
      <c r="B124" s="281"/>
      <c r="C124" s="16" t="s">
        <v>2054</v>
      </c>
      <c r="D124" s="16" t="s">
        <v>2060</v>
      </c>
      <c r="E124" s="16" t="s">
        <v>2066</v>
      </c>
      <c r="F124" s="251" t="s">
        <v>838</v>
      </c>
      <c r="G124" s="251" t="s">
        <v>181</v>
      </c>
      <c r="H124" s="251" t="s">
        <v>1941</v>
      </c>
      <c r="I124" s="251" t="s">
        <v>181</v>
      </c>
      <c r="J124" s="16" t="s">
        <v>2078</v>
      </c>
      <c r="K124" s="16" t="s">
        <v>18</v>
      </c>
      <c r="L124" s="16" t="s">
        <v>181</v>
      </c>
      <c r="M124" s="16" t="s">
        <v>181</v>
      </c>
      <c r="N124" s="16" t="s">
        <v>562</v>
      </c>
      <c r="O124" s="251" t="s">
        <v>20</v>
      </c>
      <c r="P124" s="251">
        <v>100</v>
      </c>
      <c r="Q124" s="98">
        <v>45290</v>
      </c>
    </row>
    <row r="125" spans="1:17" ht="25.5" x14ac:dyDescent="0.25">
      <c r="A125" s="279"/>
      <c r="B125" s="281"/>
      <c r="C125" s="16" t="s">
        <v>2055</v>
      </c>
      <c r="D125" s="16" t="s">
        <v>2061</v>
      </c>
      <c r="E125" s="16" t="s">
        <v>2067</v>
      </c>
      <c r="F125" s="251" t="s">
        <v>838</v>
      </c>
      <c r="G125" s="251" t="s">
        <v>181</v>
      </c>
      <c r="H125" s="251" t="s">
        <v>1941</v>
      </c>
      <c r="I125" s="251" t="s">
        <v>181</v>
      </c>
      <c r="J125" s="16" t="s">
        <v>2079</v>
      </c>
      <c r="K125" s="16" t="s">
        <v>18</v>
      </c>
      <c r="L125" s="16" t="s">
        <v>181</v>
      </c>
      <c r="M125" s="16" t="s">
        <v>181</v>
      </c>
      <c r="N125" s="16" t="s">
        <v>567</v>
      </c>
      <c r="O125" s="251" t="s">
        <v>20</v>
      </c>
      <c r="P125" s="251">
        <v>100</v>
      </c>
      <c r="Q125" s="98">
        <v>45290</v>
      </c>
    </row>
    <row r="126" spans="1:17" ht="25.5" x14ac:dyDescent="0.25">
      <c r="A126" s="279"/>
      <c r="B126" s="281"/>
      <c r="C126" s="16" t="s">
        <v>2056</v>
      </c>
      <c r="D126" s="16" t="s">
        <v>2062</v>
      </c>
      <c r="E126" s="16" t="s">
        <v>2066</v>
      </c>
      <c r="F126" s="251" t="s">
        <v>838</v>
      </c>
      <c r="G126" s="251" t="s">
        <v>181</v>
      </c>
      <c r="H126" s="251" t="s">
        <v>1941</v>
      </c>
      <c r="I126" s="251" t="s">
        <v>181</v>
      </c>
      <c r="J126" s="16" t="s">
        <v>2080</v>
      </c>
      <c r="K126" s="16" t="s">
        <v>18</v>
      </c>
      <c r="L126" s="16" t="s">
        <v>181</v>
      </c>
      <c r="M126" s="16" t="s">
        <v>181</v>
      </c>
      <c r="N126" s="16" t="s">
        <v>562</v>
      </c>
      <c r="O126" s="251" t="s">
        <v>20</v>
      </c>
      <c r="P126" s="251">
        <v>100</v>
      </c>
      <c r="Q126" s="98">
        <v>45290</v>
      </c>
    </row>
    <row r="127" spans="1:17" ht="25.5" x14ac:dyDescent="0.25">
      <c r="A127" s="279"/>
      <c r="B127" s="281"/>
      <c r="C127" s="16" t="s">
        <v>2057</v>
      </c>
      <c r="D127" s="16" t="s">
        <v>2063</v>
      </c>
      <c r="E127" s="16" t="s">
        <v>2067</v>
      </c>
      <c r="F127" s="251" t="s">
        <v>838</v>
      </c>
      <c r="G127" s="251" t="s">
        <v>181</v>
      </c>
      <c r="H127" s="251" t="s">
        <v>1941</v>
      </c>
      <c r="I127" s="251" t="s">
        <v>181</v>
      </c>
      <c r="J127" s="16" t="s">
        <v>2081</v>
      </c>
      <c r="K127" s="16" t="s">
        <v>18</v>
      </c>
      <c r="L127" s="16" t="s">
        <v>181</v>
      </c>
      <c r="M127" s="16" t="s">
        <v>181</v>
      </c>
      <c r="N127" s="16" t="s">
        <v>567</v>
      </c>
      <c r="O127" s="251" t="s">
        <v>20</v>
      </c>
      <c r="P127" s="251">
        <v>100</v>
      </c>
      <c r="Q127" s="98">
        <v>45290</v>
      </c>
    </row>
    <row r="128" spans="1:17" ht="25.5" x14ac:dyDescent="0.25">
      <c r="A128" s="279"/>
      <c r="B128" s="281"/>
      <c r="C128" s="16" t="s">
        <v>2058</v>
      </c>
      <c r="D128" s="16" t="s">
        <v>2064</v>
      </c>
      <c r="E128" s="16" t="s">
        <v>2066</v>
      </c>
      <c r="F128" s="251" t="s">
        <v>838</v>
      </c>
      <c r="G128" s="251" t="s">
        <v>181</v>
      </c>
      <c r="H128" s="251" t="s">
        <v>1941</v>
      </c>
      <c r="I128" s="251" t="s">
        <v>181</v>
      </c>
      <c r="J128" s="16" t="s">
        <v>2082</v>
      </c>
      <c r="K128" s="16" t="s">
        <v>18</v>
      </c>
      <c r="L128" s="16" t="s">
        <v>181</v>
      </c>
      <c r="M128" s="16" t="s">
        <v>181</v>
      </c>
      <c r="N128" s="16" t="s">
        <v>562</v>
      </c>
      <c r="O128" s="251" t="s">
        <v>20</v>
      </c>
      <c r="P128" s="251">
        <v>100</v>
      </c>
      <c r="Q128" s="98">
        <v>45290</v>
      </c>
    </row>
    <row r="129" spans="1:18" ht="25.5" x14ac:dyDescent="0.25">
      <c r="A129" s="279"/>
      <c r="B129" s="282"/>
      <c r="C129" s="60" t="s">
        <v>2059</v>
      </c>
      <c r="D129" s="60" t="s">
        <v>2065</v>
      </c>
      <c r="E129" s="60" t="s">
        <v>2067</v>
      </c>
      <c r="F129" s="252" t="s">
        <v>838</v>
      </c>
      <c r="G129" s="252" t="s">
        <v>181</v>
      </c>
      <c r="H129" s="252" t="s">
        <v>1941</v>
      </c>
      <c r="I129" s="252" t="s">
        <v>181</v>
      </c>
      <c r="J129" s="60" t="s">
        <v>2083</v>
      </c>
      <c r="K129" s="60" t="s">
        <v>18</v>
      </c>
      <c r="L129" s="60" t="s">
        <v>181</v>
      </c>
      <c r="M129" s="60" t="s">
        <v>181</v>
      </c>
      <c r="N129" s="60" t="s">
        <v>567</v>
      </c>
      <c r="O129" s="252" t="s">
        <v>20</v>
      </c>
      <c r="P129" s="252">
        <v>100</v>
      </c>
      <c r="Q129" s="103">
        <v>45290</v>
      </c>
    </row>
    <row r="130" spans="1:18" ht="25.5" x14ac:dyDescent="0.25">
      <c r="A130" s="279" t="s">
        <v>2045</v>
      </c>
      <c r="B130" s="281" t="s">
        <v>1713</v>
      </c>
      <c r="C130" s="16" t="s">
        <v>1946</v>
      </c>
      <c r="D130" s="16" t="s">
        <v>1947</v>
      </c>
      <c r="E130" s="16" t="s">
        <v>2041</v>
      </c>
      <c r="F130" s="33" t="s">
        <v>181</v>
      </c>
      <c r="G130" s="251" t="s">
        <v>181</v>
      </c>
      <c r="H130" s="251" t="s">
        <v>1675</v>
      </c>
      <c r="I130" s="251" t="s">
        <v>181</v>
      </c>
      <c r="J130" s="16" t="s">
        <v>2018</v>
      </c>
      <c r="K130" s="16" t="s">
        <v>18</v>
      </c>
      <c r="L130" s="16" t="s">
        <v>181</v>
      </c>
      <c r="M130" s="16" t="s">
        <v>181</v>
      </c>
      <c r="N130" s="16" t="s">
        <v>562</v>
      </c>
      <c r="O130" s="254" t="s">
        <v>30</v>
      </c>
      <c r="P130" s="251">
        <v>100</v>
      </c>
      <c r="Q130" s="98">
        <v>44925</v>
      </c>
    </row>
    <row r="131" spans="1:18" ht="25.5" x14ac:dyDescent="0.25">
      <c r="A131" s="279"/>
      <c r="B131" s="281"/>
      <c r="C131" s="16" t="s">
        <v>1950</v>
      </c>
      <c r="D131" s="16" t="s">
        <v>1948</v>
      </c>
      <c r="E131" s="16" t="s">
        <v>2042</v>
      </c>
      <c r="F131" s="33" t="s">
        <v>181</v>
      </c>
      <c r="G131" s="251" t="s">
        <v>181</v>
      </c>
      <c r="H131" s="224" t="s">
        <v>1675</v>
      </c>
      <c r="I131" s="251" t="s">
        <v>181</v>
      </c>
      <c r="J131" s="16" t="s">
        <v>2019</v>
      </c>
      <c r="K131" s="16" t="s">
        <v>18</v>
      </c>
      <c r="L131" s="16" t="s">
        <v>181</v>
      </c>
      <c r="M131" s="16" t="s">
        <v>181</v>
      </c>
      <c r="N131" s="16" t="s">
        <v>567</v>
      </c>
      <c r="O131" s="254" t="s">
        <v>30</v>
      </c>
      <c r="P131" s="211">
        <v>100</v>
      </c>
      <c r="Q131" s="98">
        <v>44925</v>
      </c>
    </row>
    <row r="132" spans="1:18" ht="25.5" x14ac:dyDescent="0.25">
      <c r="A132" s="279"/>
      <c r="B132" s="281"/>
      <c r="C132" s="16" t="s">
        <v>1949</v>
      </c>
      <c r="D132" s="16" t="s">
        <v>1951</v>
      </c>
      <c r="E132" s="16" t="s">
        <v>2043</v>
      </c>
      <c r="F132" s="33" t="s">
        <v>181</v>
      </c>
      <c r="G132" s="251" t="s">
        <v>181</v>
      </c>
      <c r="H132" s="251" t="s">
        <v>1675</v>
      </c>
      <c r="I132" s="251" t="s">
        <v>181</v>
      </c>
      <c r="J132" s="16" t="s">
        <v>2020</v>
      </c>
      <c r="K132" s="16" t="s">
        <v>18</v>
      </c>
      <c r="L132" s="16" t="s">
        <v>181</v>
      </c>
      <c r="M132" s="16" t="s">
        <v>181</v>
      </c>
      <c r="N132" s="16" t="s">
        <v>562</v>
      </c>
      <c r="O132" s="254" t="s">
        <v>30</v>
      </c>
      <c r="P132" s="211">
        <v>100</v>
      </c>
      <c r="Q132" s="98">
        <v>44925</v>
      </c>
    </row>
    <row r="133" spans="1:18" ht="25.5" x14ac:dyDescent="0.25">
      <c r="A133" s="279"/>
      <c r="B133" s="282"/>
      <c r="C133" s="60" t="s">
        <v>1953</v>
      </c>
      <c r="D133" s="60" t="s">
        <v>1952</v>
      </c>
      <c r="E133" s="60" t="s">
        <v>2044</v>
      </c>
      <c r="F133" s="119" t="s">
        <v>181</v>
      </c>
      <c r="G133" s="252" t="s">
        <v>181</v>
      </c>
      <c r="H133" s="117" t="s">
        <v>1675</v>
      </c>
      <c r="I133" s="252" t="s">
        <v>181</v>
      </c>
      <c r="J133" s="16" t="s">
        <v>2021</v>
      </c>
      <c r="K133" s="60" t="s">
        <v>18</v>
      </c>
      <c r="L133" s="60" t="s">
        <v>181</v>
      </c>
      <c r="M133" s="60" t="s">
        <v>181</v>
      </c>
      <c r="N133" s="60" t="s">
        <v>567</v>
      </c>
      <c r="O133" s="255" t="s">
        <v>30</v>
      </c>
      <c r="P133" s="212">
        <v>100</v>
      </c>
      <c r="Q133" s="103">
        <v>44925</v>
      </c>
    </row>
    <row r="134" spans="1:18" x14ac:dyDescent="0.25">
      <c r="A134"/>
      <c r="B134"/>
      <c r="C134"/>
      <c r="D134"/>
      <c r="E134"/>
      <c r="F134" s="12"/>
      <c r="G134" s="12"/>
      <c r="H134" s="12"/>
      <c r="I134" s="12"/>
      <c r="J134" s="74"/>
      <c r="K134"/>
      <c r="L134"/>
      <c r="M134"/>
      <c r="N134"/>
      <c r="O134" s="12"/>
      <c r="P134"/>
      <c r="Q134"/>
    </row>
    <row r="135" spans="1:18" x14ac:dyDescent="0.25">
      <c r="A135"/>
      <c r="B135"/>
      <c r="C135"/>
      <c r="D135"/>
      <c r="E135"/>
      <c r="F135" s="12"/>
      <c r="G135" s="12"/>
      <c r="H135" s="12"/>
      <c r="I135" s="12"/>
      <c r="J135"/>
      <c r="K135"/>
      <c r="L135"/>
      <c r="M135"/>
      <c r="N135"/>
      <c r="O135" s="12"/>
      <c r="P135"/>
      <c r="Q135"/>
    </row>
    <row r="136" spans="1:18" x14ac:dyDescent="0.25">
      <c r="A136"/>
      <c r="B136"/>
      <c r="C136"/>
      <c r="D136"/>
      <c r="E136"/>
      <c r="F136" s="12"/>
      <c r="G136" s="12"/>
      <c r="H136" s="12"/>
      <c r="I136" s="12"/>
      <c r="J136"/>
      <c r="K136"/>
      <c r="L136"/>
      <c r="M136"/>
      <c r="N136"/>
      <c r="O136" s="12"/>
      <c r="P136"/>
      <c r="Q136"/>
    </row>
    <row r="137" spans="1:18" x14ac:dyDescent="0.25">
      <c r="A137" s="32"/>
      <c r="B137" s="32" t="s">
        <v>1741</v>
      </c>
      <c r="C137" s="32"/>
      <c r="D137" s="32"/>
      <c r="E137" s="32"/>
      <c r="F137" s="33"/>
      <c r="G137" s="33"/>
      <c r="H137" s="33"/>
      <c r="I137" s="33"/>
      <c r="J137" s="32"/>
      <c r="K137" s="32"/>
      <c r="L137" s="32"/>
      <c r="M137" s="32"/>
      <c r="N137" s="32"/>
      <c r="O137" s="33"/>
      <c r="P137" s="32"/>
      <c r="Q137" s="32"/>
      <c r="R137" s="33"/>
    </row>
    <row r="138" spans="1:18" x14ac:dyDescent="0.25">
      <c r="A138" s="104"/>
      <c r="B138" s="105"/>
      <c r="C138" s="105" t="s">
        <v>1625</v>
      </c>
      <c r="D138" s="105"/>
      <c r="E138" s="105"/>
      <c r="F138" s="105"/>
      <c r="G138" s="105"/>
      <c r="H138" s="105"/>
      <c r="I138" s="105"/>
      <c r="J138" s="106">
        <f ca="1">TODAY()</f>
        <v>45546</v>
      </c>
      <c r="K138" s="105"/>
      <c r="L138" s="105"/>
      <c r="M138" s="105"/>
      <c r="N138" s="105"/>
      <c r="O138" s="105"/>
      <c r="P138" s="105"/>
      <c r="Q138" s="105"/>
      <c r="R138" s="107"/>
    </row>
    <row r="139" spans="1:18" ht="38.25" x14ac:dyDescent="0.25">
      <c r="A139" s="134" t="s">
        <v>2</v>
      </c>
      <c r="B139" s="96" t="s">
        <v>1173</v>
      </c>
      <c r="C139" s="96" t="s">
        <v>527</v>
      </c>
      <c r="D139" s="96" t="s">
        <v>4</v>
      </c>
      <c r="E139" s="96" t="s">
        <v>555</v>
      </c>
      <c r="F139" s="96" t="s">
        <v>1618</v>
      </c>
      <c r="G139" s="96" t="s">
        <v>1619</v>
      </c>
      <c r="H139" s="96" t="s">
        <v>1620</v>
      </c>
      <c r="I139" s="96" t="s">
        <v>1621</v>
      </c>
      <c r="J139" s="96" t="s">
        <v>6</v>
      </c>
      <c r="K139" s="96" t="s">
        <v>7</v>
      </c>
      <c r="L139" s="96" t="s">
        <v>9</v>
      </c>
      <c r="M139" s="96" t="s">
        <v>8</v>
      </c>
      <c r="N139" s="96" t="s">
        <v>556</v>
      </c>
      <c r="O139" s="96" t="s">
        <v>1174</v>
      </c>
      <c r="P139" s="96" t="s">
        <v>10</v>
      </c>
      <c r="Q139" s="96" t="s">
        <v>12</v>
      </c>
      <c r="R139" s="95" t="s">
        <v>1743</v>
      </c>
    </row>
    <row r="140" spans="1:18" ht="25.5" customHeight="1" x14ac:dyDescent="0.25">
      <c r="A140" s="285" t="s">
        <v>1742</v>
      </c>
      <c r="B140" s="290" t="s">
        <v>1713</v>
      </c>
      <c r="C140" s="74" t="s">
        <v>568</v>
      </c>
      <c r="D140" s="74" t="s">
        <v>569</v>
      </c>
      <c r="E140" s="74" t="s">
        <v>570</v>
      </c>
      <c r="F140" s="250" t="s">
        <v>571</v>
      </c>
      <c r="G140" s="250" t="s">
        <v>181</v>
      </c>
      <c r="H140" s="250">
        <v>1</v>
      </c>
      <c r="I140" s="250" t="s">
        <v>181</v>
      </c>
      <c r="J140" s="74" t="s">
        <v>572</v>
      </c>
      <c r="K140" s="74" t="s">
        <v>18</v>
      </c>
      <c r="L140" s="74" t="s">
        <v>573</v>
      </c>
      <c r="M140" s="74" t="s">
        <v>574</v>
      </c>
      <c r="N140" s="74" t="s">
        <v>562</v>
      </c>
      <c r="O140" s="250" t="s">
        <v>20</v>
      </c>
      <c r="P140" s="108">
        <v>100</v>
      </c>
      <c r="Q140" s="122">
        <v>37621</v>
      </c>
      <c r="R140" s="123">
        <v>45078</v>
      </c>
    </row>
    <row r="141" spans="1:18" x14ac:dyDescent="0.25">
      <c r="A141" s="286"/>
      <c r="B141" s="291"/>
      <c r="C141" s="16" t="s">
        <v>575</v>
      </c>
      <c r="D141" s="16" t="s">
        <v>576</v>
      </c>
      <c r="E141" s="16" t="s">
        <v>577</v>
      </c>
      <c r="F141" s="251" t="s">
        <v>571</v>
      </c>
      <c r="G141" s="251" t="s">
        <v>181</v>
      </c>
      <c r="H141" s="251">
        <v>1</v>
      </c>
      <c r="I141" s="251" t="s">
        <v>181</v>
      </c>
      <c r="J141" s="16" t="s">
        <v>578</v>
      </c>
      <c r="K141" s="16" t="s">
        <v>18</v>
      </c>
      <c r="L141" s="16" t="s">
        <v>579</v>
      </c>
      <c r="M141" s="16" t="s">
        <v>575</v>
      </c>
      <c r="N141" s="16" t="s">
        <v>567</v>
      </c>
      <c r="O141" s="251" t="s">
        <v>20</v>
      </c>
      <c r="P141" s="27">
        <v>100</v>
      </c>
      <c r="Q141" s="28">
        <v>37621</v>
      </c>
      <c r="R141" s="124">
        <v>45078</v>
      </c>
    </row>
    <row r="142" spans="1:18" ht="25.5" x14ac:dyDescent="0.25">
      <c r="A142" s="286"/>
      <c r="B142" s="291"/>
      <c r="C142" s="29" t="s">
        <v>679</v>
      </c>
      <c r="D142" s="16" t="s">
        <v>680</v>
      </c>
      <c r="E142" s="16" t="s">
        <v>681</v>
      </c>
      <c r="F142" s="251" t="s">
        <v>571</v>
      </c>
      <c r="G142" s="251" t="s">
        <v>181</v>
      </c>
      <c r="H142" s="251">
        <v>1</v>
      </c>
      <c r="I142" s="251">
        <v>3</v>
      </c>
      <c r="J142" s="16" t="s">
        <v>682</v>
      </c>
      <c r="K142" s="16" t="s">
        <v>18</v>
      </c>
      <c r="L142" s="16" t="s">
        <v>683</v>
      </c>
      <c r="M142" s="16" t="s">
        <v>679</v>
      </c>
      <c r="N142" s="16" t="s">
        <v>562</v>
      </c>
      <c r="O142" s="251" t="s">
        <v>20</v>
      </c>
      <c r="P142" s="27">
        <v>134.72999999999999</v>
      </c>
      <c r="Q142" s="28">
        <v>38716</v>
      </c>
      <c r="R142" s="124">
        <v>45078</v>
      </c>
    </row>
    <row r="143" spans="1:18" ht="25.5" x14ac:dyDescent="0.25">
      <c r="A143" s="286"/>
      <c r="B143" s="291"/>
      <c r="C143" s="16" t="s">
        <v>684</v>
      </c>
      <c r="D143" s="16" t="s">
        <v>685</v>
      </c>
      <c r="E143" s="16" t="s">
        <v>686</v>
      </c>
      <c r="F143" s="251" t="s">
        <v>571</v>
      </c>
      <c r="G143" s="251" t="s">
        <v>181</v>
      </c>
      <c r="H143" s="251">
        <v>1</v>
      </c>
      <c r="I143" s="251">
        <v>3</v>
      </c>
      <c r="J143" s="16" t="s">
        <v>687</v>
      </c>
      <c r="K143" s="16" t="s">
        <v>18</v>
      </c>
      <c r="L143" s="16" t="s">
        <v>688</v>
      </c>
      <c r="M143" s="16" t="s">
        <v>684</v>
      </c>
      <c r="N143" s="16" t="s">
        <v>567</v>
      </c>
      <c r="O143" s="251" t="s">
        <v>20</v>
      </c>
      <c r="P143" s="27">
        <v>101.84</v>
      </c>
      <c r="Q143" s="28">
        <v>38716</v>
      </c>
      <c r="R143" s="124">
        <v>45078</v>
      </c>
    </row>
    <row r="144" spans="1:18" ht="25.5" x14ac:dyDescent="0.25">
      <c r="A144" s="286"/>
      <c r="B144" s="291"/>
      <c r="C144" s="16" t="s">
        <v>689</v>
      </c>
      <c r="D144" s="16" t="s">
        <v>690</v>
      </c>
      <c r="E144" s="16" t="s">
        <v>691</v>
      </c>
      <c r="F144" s="251" t="s">
        <v>571</v>
      </c>
      <c r="G144" s="251" t="s">
        <v>181</v>
      </c>
      <c r="H144" s="251">
        <v>3</v>
      </c>
      <c r="I144" s="251">
        <v>5</v>
      </c>
      <c r="J144" s="16" t="s">
        <v>692</v>
      </c>
      <c r="K144" s="16" t="s">
        <v>18</v>
      </c>
      <c r="L144" s="16" t="s">
        <v>693</v>
      </c>
      <c r="M144" s="16" t="s">
        <v>694</v>
      </c>
      <c r="N144" s="16" t="s">
        <v>562</v>
      </c>
      <c r="O144" s="251" t="s">
        <v>20</v>
      </c>
      <c r="P144" s="27">
        <v>134.72999999999999</v>
      </c>
      <c r="Q144" s="28">
        <v>38716</v>
      </c>
      <c r="R144" s="124">
        <v>45078</v>
      </c>
    </row>
    <row r="145" spans="1:18" x14ac:dyDescent="0.25">
      <c r="A145" s="286"/>
      <c r="B145" s="291"/>
      <c r="C145" s="34" t="s">
        <v>1175</v>
      </c>
      <c r="D145" s="16" t="s">
        <v>696</v>
      </c>
      <c r="E145" s="16" t="s">
        <v>697</v>
      </c>
      <c r="F145" s="251" t="s">
        <v>571</v>
      </c>
      <c r="G145" s="251" t="s">
        <v>181</v>
      </c>
      <c r="H145" s="251">
        <v>3</v>
      </c>
      <c r="I145" s="251">
        <v>5</v>
      </c>
      <c r="J145" s="16" t="s">
        <v>698</v>
      </c>
      <c r="K145" s="16" t="s">
        <v>18</v>
      </c>
      <c r="L145" s="16" t="s">
        <v>699</v>
      </c>
      <c r="M145" s="16" t="s">
        <v>695</v>
      </c>
      <c r="N145" s="16" t="s">
        <v>567</v>
      </c>
      <c r="O145" s="251" t="s">
        <v>20</v>
      </c>
      <c r="P145" s="27">
        <v>101.84</v>
      </c>
      <c r="Q145" s="28">
        <v>38716</v>
      </c>
      <c r="R145" s="124">
        <v>45078</v>
      </c>
    </row>
    <row r="146" spans="1:18" ht="25.5" x14ac:dyDescent="0.25">
      <c r="A146" s="286"/>
      <c r="B146" s="291"/>
      <c r="C146" s="29" t="s">
        <v>700</v>
      </c>
      <c r="D146" s="16" t="s">
        <v>701</v>
      </c>
      <c r="E146" s="16" t="s">
        <v>702</v>
      </c>
      <c r="F146" s="251" t="s">
        <v>571</v>
      </c>
      <c r="G146" s="251" t="s">
        <v>181</v>
      </c>
      <c r="H146" s="251">
        <v>3</v>
      </c>
      <c r="I146" s="251" t="s">
        <v>181</v>
      </c>
      <c r="J146" s="16" t="s">
        <v>703</v>
      </c>
      <c r="K146" s="16" t="s">
        <v>18</v>
      </c>
      <c r="L146" s="16" t="s">
        <v>704</v>
      </c>
      <c r="M146" s="16" t="s">
        <v>705</v>
      </c>
      <c r="N146" s="16" t="s">
        <v>562</v>
      </c>
      <c r="O146" s="251" t="s">
        <v>20</v>
      </c>
      <c r="P146" s="27">
        <v>225.88</v>
      </c>
      <c r="Q146" s="28">
        <v>40542</v>
      </c>
      <c r="R146" s="124">
        <v>45078</v>
      </c>
    </row>
    <row r="147" spans="1:18" ht="25.5" x14ac:dyDescent="0.25">
      <c r="A147" s="286"/>
      <c r="B147" s="291"/>
      <c r="C147" s="29" t="s">
        <v>706</v>
      </c>
      <c r="D147" s="16" t="s">
        <v>707</v>
      </c>
      <c r="E147" s="16" t="s">
        <v>708</v>
      </c>
      <c r="F147" s="251" t="s">
        <v>571</v>
      </c>
      <c r="G147" s="251" t="s">
        <v>181</v>
      </c>
      <c r="H147" s="251">
        <v>3</v>
      </c>
      <c r="I147" s="251" t="s">
        <v>181</v>
      </c>
      <c r="J147" s="16" t="s">
        <v>709</v>
      </c>
      <c r="K147" s="16" t="s">
        <v>18</v>
      </c>
      <c r="L147" s="16" t="s">
        <v>710</v>
      </c>
      <c r="M147" s="16" t="s">
        <v>711</v>
      </c>
      <c r="N147" s="16" t="s">
        <v>567</v>
      </c>
      <c r="O147" s="251" t="s">
        <v>20</v>
      </c>
      <c r="P147" s="27">
        <v>112.86</v>
      </c>
      <c r="Q147" s="28">
        <v>40542</v>
      </c>
      <c r="R147" s="124">
        <v>45078</v>
      </c>
    </row>
    <row r="148" spans="1:18" ht="25.5" x14ac:dyDescent="0.25">
      <c r="A148" s="286"/>
      <c r="B148" s="291"/>
      <c r="C148" s="16" t="s">
        <v>712</v>
      </c>
      <c r="D148" s="16" t="s">
        <v>713</v>
      </c>
      <c r="E148" s="16" t="s">
        <v>714</v>
      </c>
      <c r="F148" s="251" t="s">
        <v>571</v>
      </c>
      <c r="G148" s="251" t="s">
        <v>715</v>
      </c>
      <c r="H148" s="251">
        <v>1</v>
      </c>
      <c r="I148" s="251" t="s">
        <v>181</v>
      </c>
      <c r="J148" s="16" t="s">
        <v>716</v>
      </c>
      <c r="K148" s="16" t="s">
        <v>18</v>
      </c>
      <c r="L148" s="16" t="s">
        <v>717</v>
      </c>
      <c r="M148" s="16" t="s">
        <v>718</v>
      </c>
      <c r="N148" s="16" t="s">
        <v>562</v>
      </c>
      <c r="O148" s="251" t="s">
        <v>20</v>
      </c>
      <c r="P148" s="27">
        <v>194.45</v>
      </c>
      <c r="Q148" s="28">
        <v>40542</v>
      </c>
      <c r="R148" s="124">
        <v>45078</v>
      </c>
    </row>
    <row r="149" spans="1:18" ht="25.5" x14ac:dyDescent="0.25">
      <c r="A149" s="286"/>
      <c r="B149" s="291"/>
      <c r="C149" s="16" t="s">
        <v>719</v>
      </c>
      <c r="D149" s="16" t="s">
        <v>720</v>
      </c>
      <c r="E149" s="16" t="s">
        <v>721</v>
      </c>
      <c r="F149" s="251" t="s">
        <v>571</v>
      </c>
      <c r="G149" s="251" t="s">
        <v>715</v>
      </c>
      <c r="H149" s="251">
        <v>1</v>
      </c>
      <c r="I149" s="251" t="s">
        <v>181</v>
      </c>
      <c r="J149" s="16" t="s">
        <v>722</v>
      </c>
      <c r="K149" s="16" t="s">
        <v>18</v>
      </c>
      <c r="L149" s="16" t="s">
        <v>723</v>
      </c>
      <c r="M149" s="16" t="s">
        <v>724</v>
      </c>
      <c r="N149" s="16" t="s">
        <v>567</v>
      </c>
      <c r="O149" s="251" t="s">
        <v>20</v>
      </c>
      <c r="P149" s="27">
        <v>94.71</v>
      </c>
      <c r="Q149" s="28">
        <v>40542</v>
      </c>
      <c r="R149" s="124">
        <v>45078</v>
      </c>
    </row>
    <row r="150" spans="1:18" ht="25.5" x14ac:dyDescent="0.25">
      <c r="A150" s="286"/>
      <c r="B150" s="291"/>
      <c r="C150" s="16" t="s">
        <v>725</v>
      </c>
      <c r="D150" s="16" t="s">
        <v>726</v>
      </c>
      <c r="E150" s="16" t="s">
        <v>727</v>
      </c>
      <c r="F150" s="251" t="s">
        <v>583</v>
      </c>
      <c r="G150" s="251" t="s">
        <v>728</v>
      </c>
      <c r="H150" s="251">
        <v>1</v>
      </c>
      <c r="I150" s="251" t="s">
        <v>181</v>
      </c>
      <c r="J150" s="16" t="s">
        <v>729</v>
      </c>
      <c r="K150" s="16" t="s">
        <v>18</v>
      </c>
      <c r="L150" s="16" t="s">
        <v>730</v>
      </c>
      <c r="M150" s="16" t="s">
        <v>731</v>
      </c>
      <c r="N150" s="16" t="s">
        <v>562</v>
      </c>
      <c r="O150" s="251" t="s">
        <v>20</v>
      </c>
      <c r="P150" s="27">
        <v>194.45</v>
      </c>
      <c r="Q150" s="28">
        <v>40542</v>
      </c>
      <c r="R150" s="124">
        <v>45078</v>
      </c>
    </row>
    <row r="151" spans="1:18" ht="25.5" x14ac:dyDescent="0.25">
      <c r="A151" s="286"/>
      <c r="B151" s="291"/>
      <c r="C151" s="16" t="s">
        <v>732</v>
      </c>
      <c r="D151" s="16" t="s">
        <v>733</v>
      </c>
      <c r="E151" s="16" t="s">
        <v>734</v>
      </c>
      <c r="F151" s="251" t="s">
        <v>583</v>
      </c>
      <c r="G151" s="251" t="s">
        <v>728</v>
      </c>
      <c r="H151" s="251">
        <v>1</v>
      </c>
      <c r="I151" s="251" t="s">
        <v>181</v>
      </c>
      <c r="J151" s="16" t="s">
        <v>735</v>
      </c>
      <c r="K151" s="16" t="s">
        <v>18</v>
      </c>
      <c r="L151" s="16" t="s">
        <v>736</v>
      </c>
      <c r="M151" s="16" t="s">
        <v>737</v>
      </c>
      <c r="N151" s="16" t="s">
        <v>567</v>
      </c>
      <c r="O151" s="251" t="s">
        <v>20</v>
      </c>
      <c r="P151" s="27">
        <v>94.71</v>
      </c>
      <c r="Q151" s="28">
        <v>40542</v>
      </c>
      <c r="R151" s="124">
        <v>45078</v>
      </c>
    </row>
    <row r="152" spans="1:18" ht="25.5" x14ac:dyDescent="0.25">
      <c r="A152" s="286"/>
      <c r="B152" s="291"/>
      <c r="C152" s="16" t="s">
        <v>738</v>
      </c>
      <c r="D152" s="16" t="s">
        <v>739</v>
      </c>
      <c r="E152" s="16" t="s">
        <v>740</v>
      </c>
      <c r="F152" s="251" t="s">
        <v>741</v>
      </c>
      <c r="G152" s="251" t="s">
        <v>181</v>
      </c>
      <c r="H152" s="251">
        <v>1</v>
      </c>
      <c r="I152" s="251" t="s">
        <v>181</v>
      </c>
      <c r="J152" s="16" t="s">
        <v>742</v>
      </c>
      <c r="K152" s="16" t="s">
        <v>18</v>
      </c>
      <c r="L152" s="16" t="s">
        <v>743</v>
      </c>
      <c r="M152" s="16" t="s">
        <v>744</v>
      </c>
      <c r="N152" s="16" t="s">
        <v>562</v>
      </c>
      <c r="O152" s="251" t="s">
        <v>20</v>
      </c>
      <c r="P152" s="27">
        <v>194.45</v>
      </c>
      <c r="Q152" s="28">
        <v>40542</v>
      </c>
      <c r="R152" s="124">
        <v>45078</v>
      </c>
    </row>
    <row r="153" spans="1:18" ht="25.5" x14ac:dyDescent="0.25">
      <c r="A153" s="286"/>
      <c r="B153" s="291"/>
      <c r="C153" s="16" t="s">
        <v>745</v>
      </c>
      <c r="D153" s="16" t="s">
        <v>746</v>
      </c>
      <c r="E153" s="16" t="s">
        <v>747</v>
      </c>
      <c r="F153" s="251" t="s">
        <v>741</v>
      </c>
      <c r="G153" s="251" t="s">
        <v>181</v>
      </c>
      <c r="H153" s="251">
        <v>1</v>
      </c>
      <c r="I153" s="251" t="s">
        <v>181</v>
      </c>
      <c r="J153" s="16" t="s">
        <v>748</v>
      </c>
      <c r="K153" s="16" t="s">
        <v>18</v>
      </c>
      <c r="L153" s="16" t="s">
        <v>749</v>
      </c>
      <c r="M153" s="16" t="s">
        <v>750</v>
      </c>
      <c r="N153" s="16" t="s">
        <v>567</v>
      </c>
      <c r="O153" s="251" t="s">
        <v>20</v>
      </c>
      <c r="P153" s="27">
        <v>94.71</v>
      </c>
      <c r="Q153" s="28">
        <v>40542</v>
      </c>
      <c r="R153" s="124">
        <v>45078</v>
      </c>
    </row>
    <row r="154" spans="1:18" ht="25.5" x14ac:dyDescent="0.25">
      <c r="A154" s="286"/>
      <c r="B154" s="291"/>
      <c r="C154" s="16" t="s">
        <v>751</v>
      </c>
      <c r="D154" s="16" t="s">
        <v>752</v>
      </c>
      <c r="E154" s="16" t="s">
        <v>753</v>
      </c>
      <c r="F154" s="251" t="s">
        <v>571</v>
      </c>
      <c r="G154" s="251" t="s">
        <v>715</v>
      </c>
      <c r="H154" s="251">
        <v>1</v>
      </c>
      <c r="I154" s="251">
        <v>3</v>
      </c>
      <c r="J154" s="16" t="s">
        <v>754</v>
      </c>
      <c r="K154" s="16" t="s">
        <v>18</v>
      </c>
      <c r="L154" s="16" t="s">
        <v>755</v>
      </c>
      <c r="M154" s="16" t="s">
        <v>756</v>
      </c>
      <c r="N154" s="16" t="s">
        <v>562</v>
      </c>
      <c r="O154" s="251" t="s">
        <v>20</v>
      </c>
      <c r="P154" s="27">
        <v>192.67</v>
      </c>
      <c r="Q154" s="28">
        <v>40542</v>
      </c>
      <c r="R154" s="124">
        <v>45078</v>
      </c>
    </row>
    <row r="155" spans="1:18" ht="25.5" x14ac:dyDescent="0.25">
      <c r="A155" s="286"/>
      <c r="B155" s="291"/>
      <c r="C155" s="16" t="s">
        <v>757</v>
      </c>
      <c r="D155" s="16" t="s">
        <v>758</v>
      </c>
      <c r="E155" s="16" t="s">
        <v>759</v>
      </c>
      <c r="F155" s="251" t="s">
        <v>571</v>
      </c>
      <c r="G155" s="251" t="s">
        <v>715</v>
      </c>
      <c r="H155" s="251">
        <v>1</v>
      </c>
      <c r="I155" s="251">
        <v>3</v>
      </c>
      <c r="J155" s="16" t="s">
        <v>760</v>
      </c>
      <c r="K155" s="16" t="s">
        <v>18</v>
      </c>
      <c r="L155" s="16" t="s">
        <v>761</v>
      </c>
      <c r="M155" s="16" t="s">
        <v>762</v>
      </c>
      <c r="N155" s="16" t="s">
        <v>567</v>
      </c>
      <c r="O155" s="251" t="s">
        <v>20</v>
      </c>
      <c r="P155" s="27">
        <v>94.92</v>
      </c>
      <c r="Q155" s="28">
        <v>40542</v>
      </c>
      <c r="R155" s="124">
        <v>45078</v>
      </c>
    </row>
    <row r="156" spans="1:18" ht="25.5" x14ac:dyDescent="0.25">
      <c r="A156" s="286"/>
      <c r="B156" s="291"/>
      <c r="C156" s="16" t="s">
        <v>763</v>
      </c>
      <c r="D156" s="16" t="s">
        <v>764</v>
      </c>
      <c r="E156" s="16" t="s">
        <v>765</v>
      </c>
      <c r="F156" s="251" t="s">
        <v>583</v>
      </c>
      <c r="G156" s="251" t="s">
        <v>728</v>
      </c>
      <c r="H156" s="251">
        <v>1</v>
      </c>
      <c r="I156" s="251">
        <v>3</v>
      </c>
      <c r="J156" s="16" t="s">
        <v>766</v>
      </c>
      <c r="K156" s="16" t="s">
        <v>18</v>
      </c>
      <c r="L156" s="16" t="s">
        <v>767</v>
      </c>
      <c r="M156" s="16" t="s">
        <v>768</v>
      </c>
      <c r="N156" s="16" t="s">
        <v>562</v>
      </c>
      <c r="O156" s="251" t="s">
        <v>20</v>
      </c>
      <c r="P156" s="27">
        <v>192.67</v>
      </c>
      <c r="Q156" s="28">
        <v>40542</v>
      </c>
      <c r="R156" s="124">
        <v>45078</v>
      </c>
    </row>
    <row r="157" spans="1:18" ht="25.5" x14ac:dyDescent="0.25">
      <c r="A157" s="286"/>
      <c r="B157" s="291"/>
      <c r="C157" s="16" t="s">
        <v>769</v>
      </c>
      <c r="D157" s="16" t="s">
        <v>770</v>
      </c>
      <c r="E157" s="16" t="s">
        <v>771</v>
      </c>
      <c r="F157" s="251" t="s">
        <v>583</v>
      </c>
      <c r="G157" s="251" t="s">
        <v>728</v>
      </c>
      <c r="H157" s="251">
        <v>1</v>
      </c>
      <c r="I157" s="251">
        <v>3</v>
      </c>
      <c r="J157" s="16" t="s">
        <v>772</v>
      </c>
      <c r="K157" s="16" t="s">
        <v>18</v>
      </c>
      <c r="L157" s="16" t="s">
        <v>773</v>
      </c>
      <c r="M157" s="16" t="s">
        <v>774</v>
      </c>
      <c r="N157" s="16" t="s">
        <v>567</v>
      </c>
      <c r="O157" s="251" t="s">
        <v>20</v>
      </c>
      <c r="P157" s="27">
        <v>94.92</v>
      </c>
      <c r="Q157" s="28">
        <v>40542</v>
      </c>
      <c r="R157" s="124">
        <v>45078</v>
      </c>
    </row>
    <row r="158" spans="1:18" ht="25.5" x14ac:dyDescent="0.25">
      <c r="A158" s="286"/>
      <c r="B158" s="291"/>
      <c r="C158" s="16" t="s">
        <v>775</v>
      </c>
      <c r="D158" s="16" t="s">
        <v>776</v>
      </c>
      <c r="E158" s="16" t="s">
        <v>777</v>
      </c>
      <c r="F158" s="251" t="s">
        <v>741</v>
      </c>
      <c r="G158" s="251" t="s">
        <v>181</v>
      </c>
      <c r="H158" s="251">
        <v>1</v>
      </c>
      <c r="I158" s="251">
        <v>3</v>
      </c>
      <c r="J158" s="16" t="s">
        <v>778</v>
      </c>
      <c r="K158" s="16" t="s">
        <v>18</v>
      </c>
      <c r="L158" s="16" t="s">
        <v>779</v>
      </c>
      <c r="M158" s="16" t="s">
        <v>780</v>
      </c>
      <c r="N158" s="16" t="s">
        <v>562</v>
      </c>
      <c r="O158" s="251" t="s">
        <v>20</v>
      </c>
      <c r="P158" s="27">
        <v>192.67</v>
      </c>
      <c r="Q158" s="28">
        <v>40542</v>
      </c>
      <c r="R158" s="124">
        <v>45078</v>
      </c>
    </row>
    <row r="159" spans="1:18" ht="25.5" x14ac:dyDescent="0.25">
      <c r="A159" s="286"/>
      <c r="B159" s="291"/>
      <c r="C159" s="16" t="s">
        <v>781</v>
      </c>
      <c r="D159" s="16" t="s">
        <v>782</v>
      </c>
      <c r="E159" s="16" t="s">
        <v>783</v>
      </c>
      <c r="F159" s="251" t="s">
        <v>741</v>
      </c>
      <c r="G159" s="251" t="s">
        <v>181</v>
      </c>
      <c r="H159" s="251">
        <v>1</v>
      </c>
      <c r="I159" s="251">
        <v>3</v>
      </c>
      <c r="J159" s="16" t="s">
        <v>784</v>
      </c>
      <c r="K159" s="16" t="s">
        <v>18</v>
      </c>
      <c r="L159" s="16" t="s">
        <v>785</v>
      </c>
      <c r="M159" s="16" t="s">
        <v>786</v>
      </c>
      <c r="N159" s="16" t="s">
        <v>567</v>
      </c>
      <c r="O159" s="251" t="s">
        <v>20</v>
      </c>
      <c r="P159" s="27">
        <v>94.92</v>
      </c>
      <c r="Q159" s="28">
        <v>40542</v>
      </c>
      <c r="R159" s="124">
        <v>45078</v>
      </c>
    </row>
    <row r="160" spans="1:18" ht="25.5" customHeight="1" x14ac:dyDescent="0.25">
      <c r="A160" s="286"/>
      <c r="B160" s="291"/>
      <c r="C160" s="16" t="s">
        <v>787</v>
      </c>
      <c r="D160" s="16" t="s">
        <v>788</v>
      </c>
      <c r="E160" s="16" t="s">
        <v>789</v>
      </c>
      <c r="F160" s="251" t="s">
        <v>583</v>
      </c>
      <c r="G160" s="251" t="s">
        <v>728</v>
      </c>
      <c r="H160" s="251">
        <v>3</v>
      </c>
      <c r="I160" s="251">
        <v>5</v>
      </c>
      <c r="J160" s="16" t="s">
        <v>790</v>
      </c>
      <c r="K160" s="16" t="s">
        <v>18</v>
      </c>
      <c r="L160" s="16" t="s">
        <v>791</v>
      </c>
      <c r="M160" s="16" t="s">
        <v>792</v>
      </c>
      <c r="N160" s="16" t="s">
        <v>562</v>
      </c>
      <c r="O160" s="251" t="s">
        <v>20</v>
      </c>
      <c r="P160" s="27">
        <v>225.88</v>
      </c>
      <c r="Q160" s="28">
        <v>40542</v>
      </c>
      <c r="R160" s="124">
        <v>45078</v>
      </c>
    </row>
    <row r="161" spans="1:18" ht="25.5" x14ac:dyDescent="0.25">
      <c r="A161" s="286"/>
      <c r="B161" s="291"/>
      <c r="C161" s="16" t="s">
        <v>793</v>
      </c>
      <c r="D161" s="16" t="s">
        <v>794</v>
      </c>
      <c r="E161" s="16" t="s">
        <v>795</v>
      </c>
      <c r="F161" s="251" t="s">
        <v>583</v>
      </c>
      <c r="G161" s="251" t="s">
        <v>728</v>
      </c>
      <c r="H161" s="251">
        <v>3</v>
      </c>
      <c r="I161" s="251">
        <v>5</v>
      </c>
      <c r="J161" s="16" t="s">
        <v>796</v>
      </c>
      <c r="K161" s="16" t="s">
        <v>18</v>
      </c>
      <c r="L161" s="16" t="s">
        <v>797</v>
      </c>
      <c r="M161" s="16" t="s">
        <v>798</v>
      </c>
      <c r="N161" s="16" t="s">
        <v>567</v>
      </c>
      <c r="O161" s="251" t="s">
        <v>20</v>
      </c>
      <c r="P161" s="27">
        <v>112.86</v>
      </c>
      <c r="Q161" s="28">
        <v>40542</v>
      </c>
      <c r="R161" s="124">
        <v>45078</v>
      </c>
    </row>
    <row r="162" spans="1:18" ht="25.5" x14ac:dyDescent="0.25">
      <c r="A162" s="286"/>
      <c r="B162" s="291"/>
      <c r="C162" s="16" t="s">
        <v>799</v>
      </c>
      <c r="D162" s="16" t="s">
        <v>800</v>
      </c>
      <c r="E162" s="16" t="s">
        <v>801</v>
      </c>
      <c r="F162" s="251" t="s">
        <v>741</v>
      </c>
      <c r="G162" s="251" t="s">
        <v>181</v>
      </c>
      <c r="H162" s="251">
        <v>3</v>
      </c>
      <c r="I162" s="251">
        <v>5</v>
      </c>
      <c r="J162" s="16" t="s">
        <v>802</v>
      </c>
      <c r="K162" s="16" t="s">
        <v>18</v>
      </c>
      <c r="L162" s="16" t="s">
        <v>803</v>
      </c>
      <c r="M162" s="16" t="s">
        <v>804</v>
      </c>
      <c r="N162" s="16" t="s">
        <v>562</v>
      </c>
      <c r="O162" s="251" t="s">
        <v>20</v>
      </c>
      <c r="P162" s="27">
        <v>225.88</v>
      </c>
      <c r="Q162" s="28">
        <v>40542</v>
      </c>
      <c r="R162" s="124">
        <v>45078</v>
      </c>
    </row>
    <row r="163" spans="1:18" ht="25.5" x14ac:dyDescent="0.25">
      <c r="A163" s="286"/>
      <c r="B163" s="291"/>
      <c r="C163" s="16" t="s">
        <v>805</v>
      </c>
      <c r="D163" s="16" t="s">
        <v>806</v>
      </c>
      <c r="E163" s="16" t="s">
        <v>807</v>
      </c>
      <c r="F163" s="251" t="s">
        <v>741</v>
      </c>
      <c r="G163" s="251" t="s">
        <v>181</v>
      </c>
      <c r="H163" s="251">
        <v>3</v>
      </c>
      <c r="I163" s="251">
        <v>5</v>
      </c>
      <c r="J163" s="16" t="s">
        <v>808</v>
      </c>
      <c r="K163" s="16" t="s">
        <v>18</v>
      </c>
      <c r="L163" s="16" t="s">
        <v>809</v>
      </c>
      <c r="M163" s="16" t="s">
        <v>810</v>
      </c>
      <c r="N163" s="16" t="s">
        <v>567</v>
      </c>
      <c r="O163" s="251" t="s">
        <v>20</v>
      </c>
      <c r="P163" s="27">
        <v>112.86</v>
      </c>
      <c r="Q163" s="28">
        <v>40542</v>
      </c>
      <c r="R163" s="124">
        <v>45078</v>
      </c>
    </row>
    <row r="164" spans="1:18" ht="25.5" x14ac:dyDescent="0.25">
      <c r="A164" s="286"/>
      <c r="B164" s="291"/>
      <c r="C164" s="16" t="s">
        <v>811</v>
      </c>
      <c r="D164" s="16" t="s">
        <v>812</v>
      </c>
      <c r="E164" s="16" t="s">
        <v>813</v>
      </c>
      <c r="F164" s="251" t="s">
        <v>583</v>
      </c>
      <c r="G164" s="251" t="s">
        <v>728</v>
      </c>
      <c r="H164" s="251">
        <v>3</v>
      </c>
      <c r="I164" s="251" t="s">
        <v>181</v>
      </c>
      <c r="J164" s="16" t="s">
        <v>814</v>
      </c>
      <c r="K164" s="16" t="s">
        <v>18</v>
      </c>
      <c r="L164" s="16" t="s">
        <v>815</v>
      </c>
      <c r="M164" s="16" t="s">
        <v>816</v>
      </c>
      <c r="N164" s="16" t="s">
        <v>562</v>
      </c>
      <c r="O164" s="251" t="s">
        <v>20</v>
      </c>
      <c r="P164" s="27">
        <v>194.45</v>
      </c>
      <c r="Q164" s="28">
        <v>40542</v>
      </c>
      <c r="R164" s="124">
        <v>45078</v>
      </c>
    </row>
    <row r="165" spans="1:18" ht="25.5" x14ac:dyDescent="0.25">
      <c r="A165" s="286"/>
      <c r="B165" s="291"/>
      <c r="C165" s="16" t="s">
        <v>817</v>
      </c>
      <c r="D165" s="16" t="s">
        <v>818</v>
      </c>
      <c r="E165" s="16" t="s">
        <v>819</v>
      </c>
      <c r="F165" s="251" t="s">
        <v>583</v>
      </c>
      <c r="G165" s="251" t="s">
        <v>728</v>
      </c>
      <c r="H165" s="251">
        <v>3</v>
      </c>
      <c r="I165" s="251" t="s">
        <v>181</v>
      </c>
      <c r="J165" s="16" t="s">
        <v>820</v>
      </c>
      <c r="K165" s="16" t="s">
        <v>18</v>
      </c>
      <c r="L165" s="16" t="s">
        <v>821</v>
      </c>
      <c r="M165" s="16" t="s">
        <v>822</v>
      </c>
      <c r="N165" s="16" t="s">
        <v>567</v>
      </c>
      <c r="O165" s="251" t="s">
        <v>20</v>
      </c>
      <c r="P165" s="27">
        <v>94.71</v>
      </c>
      <c r="Q165" s="28">
        <v>40542</v>
      </c>
      <c r="R165" s="124">
        <v>45078</v>
      </c>
    </row>
    <row r="166" spans="1:18" ht="25.5" x14ac:dyDescent="0.25">
      <c r="A166" s="286"/>
      <c r="B166" s="291"/>
      <c r="C166" s="16" t="s">
        <v>823</v>
      </c>
      <c r="D166" s="16" t="s">
        <v>824</v>
      </c>
      <c r="E166" s="16" t="s">
        <v>825</v>
      </c>
      <c r="F166" s="251" t="s">
        <v>741</v>
      </c>
      <c r="G166" s="251" t="s">
        <v>181</v>
      </c>
      <c r="H166" s="251">
        <v>3</v>
      </c>
      <c r="I166" s="251" t="s">
        <v>181</v>
      </c>
      <c r="J166" s="16" t="s">
        <v>826</v>
      </c>
      <c r="K166" s="16" t="s">
        <v>18</v>
      </c>
      <c r="L166" s="16" t="s">
        <v>827</v>
      </c>
      <c r="M166" s="16" t="s">
        <v>828</v>
      </c>
      <c r="N166" s="16" t="s">
        <v>562</v>
      </c>
      <c r="O166" s="251" t="s">
        <v>20</v>
      </c>
      <c r="P166" s="27">
        <v>194.45</v>
      </c>
      <c r="Q166" s="28">
        <v>40542</v>
      </c>
      <c r="R166" s="124">
        <v>45078</v>
      </c>
    </row>
    <row r="167" spans="1:18" ht="25.5" x14ac:dyDescent="0.25">
      <c r="A167" s="286"/>
      <c r="B167" s="291"/>
      <c r="C167" s="16" t="s">
        <v>829</v>
      </c>
      <c r="D167" s="16" t="s">
        <v>830</v>
      </c>
      <c r="E167" s="16" t="s">
        <v>831</v>
      </c>
      <c r="F167" s="251" t="s">
        <v>741</v>
      </c>
      <c r="G167" s="251" t="s">
        <v>181</v>
      </c>
      <c r="H167" s="251">
        <v>3</v>
      </c>
      <c r="I167" s="251" t="s">
        <v>181</v>
      </c>
      <c r="J167" s="16" t="s">
        <v>832</v>
      </c>
      <c r="K167" s="16" t="s">
        <v>18</v>
      </c>
      <c r="L167" s="16" t="s">
        <v>833</v>
      </c>
      <c r="M167" s="16" t="s">
        <v>834</v>
      </c>
      <c r="N167" s="16" t="s">
        <v>567</v>
      </c>
      <c r="O167" s="251" t="s">
        <v>20</v>
      </c>
      <c r="P167" s="27">
        <v>94.71</v>
      </c>
      <c r="Q167" s="28">
        <v>40542</v>
      </c>
      <c r="R167" s="124">
        <v>45078</v>
      </c>
    </row>
    <row r="168" spans="1:18" ht="25.5" x14ac:dyDescent="0.25">
      <c r="A168" s="286"/>
      <c r="B168" s="291"/>
      <c r="C168" s="29" t="s">
        <v>897</v>
      </c>
      <c r="D168" s="29" t="s">
        <v>898</v>
      </c>
      <c r="E168" s="29" t="s">
        <v>899</v>
      </c>
      <c r="F168" s="257" t="s">
        <v>838</v>
      </c>
      <c r="G168" s="257" t="s">
        <v>860</v>
      </c>
      <c r="H168" s="257">
        <v>3</v>
      </c>
      <c r="I168" s="257">
        <v>5</v>
      </c>
      <c r="J168" s="29" t="s">
        <v>1767</v>
      </c>
      <c r="K168" s="29" t="s">
        <v>18</v>
      </c>
      <c r="L168" s="29" t="s">
        <v>181</v>
      </c>
      <c r="M168" s="29" t="s">
        <v>181</v>
      </c>
      <c r="N168" s="29" t="s">
        <v>562</v>
      </c>
      <c r="O168" s="257" t="s">
        <v>20</v>
      </c>
      <c r="P168" s="257">
        <v>100</v>
      </c>
      <c r="Q168" s="28">
        <v>43463</v>
      </c>
      <c r="R168" s="124">
        <v>45170</v>
      </c>
    </row>
    <row r="169" spans="1:18" ht="25.5" x14ac:dyDescent="0.25">
      <c r="A169" s="286"/>
      <c r="B169" s="291"/>
      <c r="C169" s="29" t="s">
        <v>900</v>
      </c>
      <c r="D169" s="29" t="s">
        <v>901</v>
      </c>
      <c r="E169" s="29" t="s">
        <v>902</v>
      </c>
      <c r="F169" s="257" t="s">
        <v>838</v>
      </c>
      <c r="G169" s="257" t="s">
        <v>860</v>
      </c>
      <c r="H169" s="257">
        <v>3</v>
      </c>
      <c r="I169" s="257">
        <v>5</v>
      </c>
      <c r="J169" s="29" t="s">
        <v>1768</v>
      </c>
      <c r="K169" s="29" t="s">
        <v>18</v>
      </c>
      <c r="L169" s="29" t="s">
        <v>181</v>
      </c>
      <c r="M169" s="29" t="s">
        <v>181</v>
      </c>
      <c r="N169" s="29" t="s">
        <v>567</v>
      </c>
      <c r="O169" s="257" t="s">
        <v>20</v>
      </c>
      <c r="P169" s="257">
        <v>100</v>
      </c>
      <c r="Q169" s="28">
        <v>43463</v>
      </c>
      <c r="R169" s="124">
        <v>45170</v>
      </c>
    </row>
    <row r="170" spans="1:18" ht="25.5" x14ac:dyDescent="0.25">
      <c r="A170" s="286"/>
      <c r="B170" s="291"/>
      <c r="C170" s="16" t="s">
        <v>1153</v>
      </c>
      <c r="D170" s="16" t="s">
        <v>1839</v>
      </c>
      <c r="E170" s="16" t="s">
        <v>1841</v>
      </c>
      <c r="F170" s="251" t="s">
        <v>571</v>
      </c>
      <c r="G170" s="251" t="s">
        <v>181</v>
      </c>
      <c r="H170" s="251">
        <v>3</v>
      </c>
      <c r="I170" s="251" t="s">
        <v>181</v>
      </c>
      <c r="J170" s="16" t="s">
        <v>703</v>
      </c>
      <c r="K170" s="16" t="s">
        <v>18</v>
      </c>
      <c r="L170" s="16" t="s">
        <v>181</v>
      </c>
      <c r="M170" s="16" t="s">
        <v>181</v>
      </c>
      <c r="N170" s="16" t="s">
        <v>562</v>
      </c>
      <c r="O170" s="251" t="s">
        <v>20</v>
      </c>
      <c r="P170" s="27">
        <v>225.88</v>
      </c>
      <c r="Q170" s="28">
        <v>40542</v>
      </c>
      <c r="R170" s="124">
        <v>45078</v>
      </c>
    </row>
    <row r="171" spans="1:18" ht="25.5" x14ac:dyDescent="0.25">
      <c r="A171" s="287"/>
      <c r="B171" s="292"/>
      <c r="C171" s="60" t="s">
        <v>1154</v>
      </c>
      <c r="D171" s="60" t="s">
        <v>1840</v>
      </c>
      <c r="E171" s="60" t="s">
        <v>1841</v>
      </c>
      <c r="F171" s="252" t="s">
        <v>571</v>
      </c>
      <c r="G171" s="252" t="s">
        <v>181</v>
      </c>
      <c r="H171" s="252">
        <v>3</v>
      </c>
      <c r="I171" s="252" t="s">
        <v>181</v>
      </c>
      <c r="J171" s="60" t="s">
        <v>709</v>
      </c>
      <c r="K171" s="60" t="s">
        <v>18</v>
      </c>
      <c r="L171" s="60" t="s">
        <v>181</v>
      </c>
      <c r="M171" s="60" t="s">
        <v>181</v>
      </c>
      <c r="N171" s="60" t="s">
        <v>567</v>
      </c>
      <c r="O171" s="252" t="s">
        <v>20</v>
      </c>
      <c r="P171" s="102">
        <v>112.86</v>
      </c>
      <c r="Q171" s="125">
        <v>40542</v>
      </c>
      <c r="R171" s="126">
        <v>45078</v>
      </c>
    </row>
    <row r="172" spans="1:18" ht="25.5" customHeight="1" x14ac:dyDescent="0.25">
      <c r="A172" s="263" t="s">
        <v>948</v>
      </c>
      <c r="B172" s="271" t="s">
        <v>1713</v>
      </c>
      <c r="C172" s="74" t="s">
        <v>580</v>
      </c>
      <c r="D172" s="74" t="s">
        <v>581</v>
      </c>
      <c r="E172" s="74" t="s">
        <v>582</v>
      </c>
      <c r="F172" s="250" t="s">
        <v>583</v>
      </c>
      <c r="G172" s="250" t="s">
        <v>181</v>
      </c>
      <c r="H172" s="250">
        <v>1</v>
      </c>
      <c r="I172" s="250" t="s">
        <v>181</v>
      </c>
      <c r="J172" s="74" t="s">
        <v>584</v>
      </c>
      <c r="K172" s="74" t="s">
        <v>18</v>
      </c>
      <c r="L172" s="74" t="s">
        <v>585</v>
      </c>
      <c r="M172" s="74" t="s">
        <v>580</v>
      </c>
      <c r="N172" s="74" t="s">
        <v>562</v>
      </c>
      <c r="O172" s="250" t="s">
        <v>20</v>
      </c>
      <c r="P172" s="108">
        <v>100</v>
      </c>
      <c r="Q172" s="122">
        <v>38716</v>
      </c>
      <c r="R172" s="123">
        <v>45078</v>
      </c>
    </row>
    <row r="173" spans="1:18" x14ac:dyDescent="0.25">
      <c r="A173" s="264"/>
      <c r="B173" s="272"/>
      <c r="C173" s="16" t="s">
        <v>586</v>
      </c>
      <c r="D173" s="16" t="s">
        <v>576</v>
      </c>
      <c r="E173" s="16" t="s">
        <v>587</v>
      </c>
      <c r="F173" s="251" t="s">
        <v>583</v>
      </c>
      <c r="G173" s="251" t="s">
        <v>181</v>
      </c>
      <c r="H173" s="251">
        <v>1</v>
      </c>
      <c r="I173" s="251" t="s">
        <v>181</v>
      </c>
      <c r="J173" s="16" t="s">
        <v>588</v>
      </c>
      <c r="K173" s="16" t="s">
        <v>18</v>
      </c>
      <c r="L173" s="16" t="s">
        <v>589</v>
      </c>
      <c r="M173" s="16" t="s">
        <v>586</v>
      </c>
      <c r="N173" s="16" t="s">
        <v>567</v>
      </c>
      <c r="O173" s="251" t="s">
        <v>20</v>
      </c>
      <c r="P173" s="27">
        <v>100</v>
      </c>
      <c r="Q173" s="28">
        <v>38716</v>
      </c>
      <c r="R173" s="124">
        <v>45078</v>
      </c>
    </row>
    <row r="174" spans="1:18" ht="25.5" x14ac:dyDescent="0.25">
      <c r="A174" s="264"/>
      <c r="B174" s="272"/>
      <c r="C174" s="16" t="s">
        <v>961</v>
      </c>
      <c r="D174" s="16" t="s">
        <v>962</v>
      </c>
      <c r="E174" s="16" t="s">
        <v>963</v>
      </c>
      <c r="F174" s="251" t="s">
        <v>583</v>
      </c>
      <c r="G174" s="251" t="s">
        <v>181</v>
      </c>
      <c r="H174" s="251">
        <v>1</v>
      </c>
      <c r="I174" s="251">
        <v>3</v>
      </c>
      <c r="J174" s="16" t="s">
        <v>964</v>
      </c>
      <c r="K174" s="16" t="s">
        <v>18</v>
      </c>
      <c r="L174" s="16" t="s">
        <v>965</v>
      </c>
      <c r="M174" s="16" t="s">
        <v>966</v>
      </c>
      <c r="N174" s="16" t="s">
        <v>562</v>
      </c>
      <c r="O174" s="251" t="s">
        <v>20</v>
      </c>
      <c r="P174" s="27">
        <v>147.71</v>
      </c>
      <c r="Q174" s="28">
        <v>40542</v>
      </c>
      <c r="R174" s="124">
        <v>45078</v>
      </c>
    </row>
    <row r="175" spans="1:18" ht="25.5" x14ac:dyDescent="0.25">
      <c r="A175" s="264"/>
      <c r="B175" s="272"/>
      <c r="C175" s="16" t="s">
        <v>967</v>
      </c>
      <c r="D175" s="16" t="s">
        <v>968</v>
      </c>
      <c r="E175" s="16" t="s">
        <v>969</v>
      </c>
      <c r="F175" s="251" t="s">
        <v>583</v>
      </c>
      <c r="G175" s="251" t="s">
        <v>181</v>
      </c>
      <c r="H175" s="251">
        <v>1</v>
      </c>
      <c r="I175" s="251">
        <v>3</v>
      </c>
      <c r="J175" s="16" t="s">
        <v>970</v>
      </c>
      <c r="K175" s="16" t="s">
        <v>18</v>
      </c>
      <c r="L175" s="16" t="s">
        <v>971</v>
      </c>
      <c r="M175" s="16" t="s">
        <v>972</v>
      </c>
      <c r="N175" s="16" t="s">
        <v>567</v>
      </c>
      <c r="O175" s="251" t="s">
        <v>20</v>
      </c>
      <c r="P175" s="27">
        <v>99.3</v>
      </c>
      <c r="Q175" s="28">
        <v>40542</v>
      </c>
      <c r="R175" s="124">
        <v>45078</v>
      </c>
    </row>
    <row r="176" spans="1:18" ht="25.5" x14ac:dyDescent="0.25">
      <c r="A176" s="264"/>
      <c r="B176" s="272"/>
      <c r="C176" s="16" t="s">
        <v>973</v>
      </c>
      <c r="D176" s="16" t="s">
        <v>974</v>
      </c>
      <c r="E176" s="16" t="s">
        <v>975</v>
      </c>
      <c r="F176" s="251" t="s">
        <v>583</v>
      </c>
      <c r="G176" s="251" t="s">
        <v>181</v>
      </c>
      <c r="H176" s="251">
        <v>3</v>
      </c>
      <c r="I176" s="251" t="s">
        <v>181</v>
      </c>
      <c r="J176" s="16" t="s">
        <v>976</v>
      </c>
      <c r="K176" s="16" t="s">
        <v>18</v>
      </c>
      <c r="L176" s="16" t="s">
        <v>977</v>
      </c>
      <c r="M176" s="16" t="s">
        <v>978</v>
      </c>
      <c r="N176" s="16" t="s">
        <v>562</v>
      </c>
      <c r="O176" s="251" t="s">
        <v>20</v>
      </c>
      <c r="P176" s="27">
        <v>147.71</v>
      </c>
      <c r="Q176" s="28">
        <v>40542</v>
      </c>
      <c r="R176" s="124">
        <v>45078</v>
      </c>
    </row>
    <row r="177" spans="1:18" ht="25.5" x14ac:dyDescent="0.25">
      <c r="A177" s="264"/>
      <c r="B177" s="272"/>
      <c r="C177" s="16" t="s">
        <v>979</v>
      </c>
      <c r="D177" s="16" t="s">
        <v>980</v>
      </c>
      <c r="E177" s="16" t="s">
        <v>981</v>
      </c>
      <c r="F177" s="251" t="s">
        <v>583</v>
      </c>
      <c r="G177" s="251" t="s">
        <v>181</v>
      </c>
      <c r="H177" s="251">
        <v>3</v>
      </c>
      <c r="I177" s="251" t="s">
        <v>181</v>
      </c>
      <c r="J177" s="16" t="s">
        <v>982</v>
      </c>
      <c r="K177" s="16" t="s">
        <v>18</v>
      </c>
      <c r="L177" s="16" t="s">
        <v>983</v>
      </c>
      <c r="M177" s="16" t="s">
        <v>984</v>
      </c>
      <c r="N177" s="16" t="s">
        <v>567</v>
      </c>
      <c r="O177" s="251" t="s">
        <v>20</v>
      </c>
      <c r="P177" s="27">
        <v>99.3</v>
      </c>
      <c r="Q177" s="28">
        <v>40542</v>
      </c>
      <c r="R177" s="124">
        <v>45078</v>
      </c>
    </row>
    <row r="178" spans="1:18" ht="25.5" x14ac:dyDescent="0.25">
      <c r="A178" s="264"/>
      <c r="B178" s="272"/>
      <c r="C178" s="16" t="s">
        <v>985</v>
      </c>
      <c r="D178" s="16" t="s">
        <v>986</v>
      </c>
      <c r="E178" s="16" t="s">
        <v>987</v>
      </c>
      <c r="F178" s="251" t="s">
        <v>583</v>
      </c>
      <c r="G178" s="251" t="s">
        <v>728</v>
      </c>
      <c r="H178" s="251">
        <v>1</v>
      </c>
      <c r="I178" s="251">
        <v>3</v>
      </c>
      <c r="J178" s="16" t="s">
        <v>988</v>
      </c>
      <c r="K178" s="16" t="s">
        <v>18</v>
      </c>
      <c r="L178" s="16" t="s">
        <v>989</v>
      </c>
      <c r="M178" s="16" t="s">
        <v>990</v>
      </c>
      <c r="N178" s="16" t="s">
        <v>562</v>
      </c>
      <c r="O178" s="251" t="s">
        <v>20</v>
      </c>
      <c r="P178" s="27">
        <v>147.71</v>
      </c>
      <c r="Q178" s="28">
        <v>40542</v>
      </c>
      <c r="R178" s="124">
        <v>45078</v>
      </c>
    </row>
    <row r="179" spans="1:18" ht="25.5" x14ac:dyDescent="0.25">
      <c r="A179" s="264"/>
      <c r="B179" s="272"/>
      <c r="C179" s="16" t="s">
        <v>991</v>
      </c>
      <c r="D179" s="16" t="s">
        <v>992</v>
      </c>
      <c r="E179" s="16" t="s">
        <v>993</v>
      </c>
      <c r="F179" s="251" t="s">
        <v>583</v>
      </c>
      <c r="G179" s="251" t="s">
        <v>728</v>
      </c>
      <c r="H179" s="251">
        <v>1</v>
      </c>
      <c r="I179" s="251">
        <v>3</v>
      </c>
      <c r="J179" s="16" t="s">
        <v>994</v>
      </c>
      <c r="K179" s="16" t="s">
        <v>18</v>
      </c>
      <c r="L179" s="16" t="s">
        <v>995</v>
      </c>
      <c r="M179" s="16" t="s">
        <v>996</v>
      </c>
      <c r="N179" s="16" t="s">
        <v>567</v>
      </c>
      <c r="O179" s="251" t="s">
        <v>20</v>
      </c>
      <c r="P179" s="27">
        <v>99.3</v>
      </c>
      <c r="Q179" s="28">
        <v>40542</v>
      </c>
      <c r="R179" s="124">
        <v>45078</v>
      </c>
    </row>
    <row r="180" spans="1:18" ht="25.5" x14ac:dyDescent="0.25">
      <c r="A180" s="264"/>
      <c r="B180" s="272"/>
      <c r="C180" s="16" t="s">
        <v>997</v>
      </c>
      <c r="D180" s="16" t="s">
        <v>998</v>
      </c>
      <c r="E180" s="16" t="s">
        <v>999</v>
      </c>
      <c r="F180" s="251" t="s">
        <v>741</v>
      </c>
      <c r="G180" s="251" t="s">
        <v>181</v>
      </c>
      <c r="H180" s="251">
        <v>1</v>
      </c>
      <c r="I180" s="251">
        <v>3</v>
      </c>
      <c r="J180" s="16" t="s">
        <v>1000</v>
      </c>
      <c r="K180" s="16" t="s">
        <v>18</v>
      </c>
      <c r="L180" s="16" t="s">
        <v>1001</v>
      </c>
      <c r="M180" s="16" t="s">
        <v>1002</v>
      </c>
      <c r="N180" s="16" t="s">
        <v>562</v>
      </c>
      <c r="O180" s="251" t="s">
        <v>20</v>
      </c>
      <c r="P180" s="27">
        <v>147.71</v>
      </c>
      <c r="Q180" s="28">
        <v>40542</v>
      </c>
      <c r="R180" s="124">
        <v>45078</v>
      </c>
    </row>
    <row r="181" spans="1:18" ht="25.5" x14ac:dyDescent="0.25">
      <c r="A181" s="264"/>
      <c r="B181" s="272"/>
      <c r="C181" s="16" t="s">
        <v>1003</v>
      </c>
      <c r="D181" s="16" t="s">
        <v>1004</v>
      </c>
      <c r="E181" s="16" t="s">
        <v>1005</v>
      </c>
      <c r="F181" s="251" t="s">
        <v>741</v>
      </c>
      <c r="G181" s="251" t="s">
        <v>181</v>
      </c>
      <c r="H181" s="251">
        <v>1</v>
      </c>
      <c r="I181" s="251">
        <v>3</v>
      </c>
      <c r="J181" s="16" t="s">
        <v>1006</v>
      </c>
      <c r="K181" s="16" t="s">
        <v>18</v>
      </c>
      <c r="L181" s="16" t="s">
        <v>1007</v>
      </c>
      <c r="M181" s="16" t="s">
        <v>1008</v>
      </c>
      <c r="N181" s="16" t="s">
        <v>567</v>
      </c>
      <c r="O181" s="251" t="s">
        <v>20</v>
      </c>
      <c r="P181" s="27">
        <v>99.3</v>
      </c>
      <c r="Q181" s="28">
        <v>40542</v>
      </c>
      <c r="R181" s="124">
        <v>45078</v>
      </c>
    </row>
    <row r="182" spans="1:18" ht="25.5" x14ac:dyDescent="0.25">
      <c r="A182" s="264"/>
      <c r="B182" s="272"/>
      <c r="C182" s="16" t="s">
        <v>1009</v>
      </c>
      <c r="D182" s="16" t="s">
        <v>1010</v>
      </c>
      <c r="E182" s="16" t="s">
        <v>1011</v>
      </c>
      <c r="F182" s="251" t="s">
        <v>741</v>
      </c>
      <c r="G182" s="251" t="s">
        <v>181</v>
      </c>
      <c r="H182" s="251">
        <v>3</v>
      </c>
      <c r="I182" s="251" t="s">
        <v>181</v>
      </c>
      <c r="J182" s="16" t="s">
        <v>1012</v>
      </c>
      <c r="K182" s="16" t="s">
        <v>18</v>
      </c>
      <c r="L182" s="16" t="s">
        <v>1013</v>
      </c>
      <c r="M182" s="16" t="s">
        <v>1014</v>
      </c>
      <c r="N182" s="16" t="s">
        <v>562</v>
      </c>
      <c r="O182" s="251" t="s">
        <v>20</v>
      </c>
      <c r="P182" s="27">
        <v>147.71</v>
      </c>
      <c r="Q182" s="28">
        <v>40542</v>
      </c>
      <c r="R182" s="124">
        <v>45078</v>
      </c>
    </row>
    <row r="183" spans="1:18" ht="25.5" x14ac:dyDescent="0.25">
      <c r="A183" s="264"/>
      <c r="B183" s="272"/>
      <c r="C183" s="16" t="s">
        <v>1015</v>
      </c>
      <c r="D183" s="16" t="s">
        <v>1016</v>
      </c>
      <c r="E183" s="16" t="s">
        <v>981</v>
      </c>
      <c r="F183" s="251" t="s">
        <v>741</v>
      </c>
      <c r="G183" s="251" t="s">
        <v>181</v>
      </c>
      <c r="H183" s="251">
        <v>3</v>
      </c>
      <c r="I183" s="251" t="s">
        <v>181</v>
      </c>
      <c r="J183" s="16" t="s">
        <v>1017</v>
      </c>
      <c r="K183" s="16" t="s">
        <v>18</v>
      </c>
      <c r="L183" s="16" t="s">
        <v>1018</v>
      </c>
      <c r="M183" s="16" t="s">
        <v>1019</v>
      </c>
      <c r="N183" s="16" t="s">
        <v>567</v>
      </c>
      <c r="O183" s="251" t="s">
        <v>20</v>
      </c>
      <c r="P183" s="27">
        <v>99.3</v>
      </c>
      <c r="Q183" s="28">
        <v>40542</v>
      </c>
      <c r="R183" s="124">
        <v>45078</v>
      </c>
    </row>
    <row r="184" spans="1:18" ht="25.5" x14ac:dyDescent="0.25">
      <c r="A184" s="264"/>
      <c r="B184" s="272"/>
      <c r="C184" s="16" t="s">
        <v>1020</v>
      </c>
      <c r="D184" s="16" t="s">
        <v>1021</v>
      </c>
      <c r="E184" s="16" t="s">
        <v>1022</v>
      </c>
      <c r="F184" s="251" t="s">
        <v>583</v>
      </c>
      <c r="G184" s="251" t="s">
        <v>728</v>
      </c>
      <c r="H184" s="251">
        <v>1</v>
      </c>
      <c r="I184" s="251" t="s">
        <v>181</v>
      </c>
      <c r="J184" s="16" t="s">
        <v>1023</v>
      </c>
      <c r="K184" s="16" t="s">
        <v>18</v>
      </c>
      <c r="L184" s="16" t="s">
        <v>1024</v>
      </c>
      <c r="M184" s="16" t="s">
        <v>1025</v>
      </c>
      <c r="N184" s="16" t="s">
        <v>562</v>
      </c>
      <c r="O184" s="251" t="s">
        <v>20</v>
      </c>
      <c r="P184" s="27">
        <v>147.71</v>
      </c>
      <c r="Q184" s="28">
        <v>40542</v>
      </c>
      <c r="R184" s="124">
        <v>45078</v>
      </c>
    </row>
    <row r="185" spans="1:18" ht="25.5" x14ac:dyDescent="0.25">
      <c r="A185" s="264"/>
      <c r="B185" s="272"/>
      <c r="C185" s="16" t="s">
        <v>1026</v>
      </c>
      <c r="D185" s="16" t="s">
        <v>1027</v>
      </c>
      <c r="E185" s="16" t="s">
        <v>1028</v>
      </c>
      <c r="F185" s="251" t="s">
        <v>583</v>
      </c>
      <c r="G185" s="251" t="s">
        <v>728</v>
      </c>
      <c r="H185" s="251">
        <v>1</v>
      </c>
      <c r="I185" s="251" t="s">
        <v>181</v>
      </c>
      <c r="J185" s="16" t="s">
        <v>1029</v>
      </c>
      <c r="K185" s="16" t="s">
        <v>18</v>
      </c>
      <c r="L185" s="16" t="s">
        <v>1030</v>
      </c>
      <c r="M185" s="16" t="s">
        <v>1031</v>
      </c>
      <c r="N185" s="16" t="s">
        <v>567</v>
      </c>
      <c r="O185" s="251" t="s">
        <v>20</v>
      </c>
      <c r="P185" s="27">
        <v>99.3</v>
      </c>
      <c r="Q185" s="28">
        <v>40542</v>
      </c>
      <c r="R185" s="124">
        <v>45078</v>
      </c>
    </row>
    <row r="186" spans="1:18" ht="25.5" x14ac:dyDescent="0.25">
      <c r="A186" s="264"/>
      <c r="B186" s="272"/>
      <c r="C186" s="16" t="s">
        <v>1032</v>
      </c>
      <c r="D186" s="16" t="s">
        <v>1033</v>
      </c>
      <c r="E186" s="16" t="s">
        <v>1034</v>
      </c>
      <c r="F186" s="251" t="s">
        <v>741</v>
      </c>
      <c r="G186" s="251" t="s">
        <v>181</v>
      </c>
      <c r="H186" s="251">
        <v>1</v>
      </c>
      <c r="I186" s="251" t="s">
        <v>181</v>
      </c>
      <c r="J186" s="16" t="s">
        <v>1035</v>
      </c>
      <c r="K186" s="16" t="s">
        <v>18</v>
      </c>
      <c r="L186" s="16" t="s">
        <v>1036</v>
      </c>
      <c r="M186" s="16" t="s">
        <v>1037</v>
      </c>
      <c r="N186" s="16" t="s">
        <v>562</v>
      </c>
      <c r="O186" s="251" t="s">
        <v>20</v>
      </c>
      <c r="P186" s="27">
        <v>147.71</v>
      </c>
      <c r="Q186" s="28">
        <v>40542</v>
      </c>
      <c r="R186" s="124">
        <v>45078</v>
      </c>
    </row>
    <row r="187" spans="1:18" ht="25.5" x14ac:dyDescent="0.25">
      <c r="A187" s="265"/>
      <c r="B187" s="273"/>
      <c r="C187" s="60" t="s">
        <v>1038</v>
      </c>
      <c r="D187" s="60" t="s">
        <v>1039</v>
      </c>
      <c r="E187" s="60" t="s">
        <v>1040</v>
      </c>
      <c r="F187" s="252" t="s">
        <v>741</v>
      </c>
      <c r="G187" s="252" t="s">
        <v>181</v>
      </c>
      <c r="H187" s="252">
        <v>1</v>
      </c>
      <c r="I187" s="252" t="s">
        <v>181</v>
      </c>
      <c r="J187" s="60" t="s">
        <v>1041</v>
      </c>
      <c r="K187" s="60" t="s">
        <v>18</v>
      </c>
      <c r="L187" s="60" t="s">
        <v>1042</v>
      </c>
      <c r="M187" s="60" t="s">
        <v>1043</v>
      </c>
      <c r="N187" s="60" t="s">
        <v>567</v>
      </c>
      <c r="O187" s="252" t="s">
        <v>20</v>
      </c>
      <c r="P187" s="102">
        <v>99.3</v>
      </c>
      <c r="Q187" s="125">
        <v>40542</v>
      </c>
      <c r="R187" s="126">
        <v>45078</v>
      </c>
    </row>
    <row r="188" spans="1:18" x14ac:dyDescent="0.25">
      <c r="A188" s="135" t="s">
        <v>1149</v>
      </c>
      <c r="B188" s="127" t="s">
        <v>1713</v>
      </c>
      <c r="C188" s="136" t="s">
        <v>1444</v>
      </c>
      <c r="D188" s="128" t="s">
        <v>1834</v>
      </c>
      <c r="E188" s="129" t="s">
        <v>1445</v>
      </c>
      <c r="F188" s="188" t="s">
        <v>181</v>
      </c>
      <c r="G188" s="188" t="s">
        <v>181</v>
      </c>
      <c r="H188" s="127" t="s">
        <v>181</v>
      </c>
      <c r="I188" s="127" t="s">
        <v>181</v>
      </c>
      <c r="J188" s="130" t="s">
        <v>1852</v>
      </c>
      <c r="K188" s="131" t="s">
        <v>18</v>
      </c>
      <c r="L188" s="131" t="s">
        <v>181</v>
      </c>
      <c r="M188" s="131" t="s">
        <v>181</v>
      </c>
      <c r="N188" s="131"/>
      <c r="O188" s="127" t="s">
        <v>30</v>
      </c>
      <c r="P188" s="127">
        <v>100</v>
      </c>
      <c r="Q188" s="132">
        <v>42734</v>
      </c>
      <c r="R188" s="133">
        <v>45078</v>
      </c>
    </row>
    <row r="189" spans="1:18" x14ac:dyDescent="0.25">
      <c r="A189" s="10"/>
      <c r="B189"/>
      <c r="C189"/>
      <c r="D189"/>
      <c r="E189"/>
      <c r="F189" s="12"/>
      <c r="G189" s="12"/>
      <c r="H189" s="12"/>
      <c r="I189" s="12"/>
      <c r="J189"/>
      <c r="K189"/>
      <c r="L189"/>
      <c r="M189"/>
      <c r="N189"/>
      <c r="O189" s="12"/>
      <c r="P189"/>
      <c r="Q189"/>
    </row>
    <row r="190" spans="1:18" x14ac:dyDescent="0.25">
      <c r="A190" s="10"/>
      <c r="B190"/>
      <c r="C190"/>
      <c r="D190"/>
      <c r="E190"/>
      <c r="F190" s="12"/>
      <c r="G190" s="12"/>
      <c r="H190" s="12"/>
      <c r="I190" s="12"/>
      <c r="J190"/>
      <c r="K190"/>
      <c r="L190"/>
      <c r="M190"/>
      <c r="N190"/>
      <c r="O190" s="12"/>
      <c r="P190"/>
      <c r="Q190"/>
    </row>
    <row r="191" spans="1:18" x14ac:dyDescent="0.25">
      <c r="A191" s="10"/>
      <c r="B191"/>
      <c r="C191"/>
      <c r="D191"/>
      <c r="E191"/>
      <c r="F191" s="12"/>
      <c r="G191" s="12"/>
      <c r="H191" s="12"/>
      <c r="I191" s="12"/>
      <c r="J191"/>
      <c r="K191"/>
      <c r="L191"/>
      <c r="M191"/>
      <c r="N191"/>
      <c r="O191" s="12"/>
      <c r="P191"/>
      <c r="Q191"/>
    </row>
    <row r="192" spans="1:18" x14ac:dyDescent="0.25">
      <c r="A192" s="10"/>
      <c r="B192"/>
      <c r="C192"/>
      <c r="D192"/>
      <c r="E192"/>
      <c r="F192" s="12"/>
      <c r="G192" s="12"/>
      <c r="H192" s="12"/>
      <c r="I192" s="12"/>
      <c r="J192"/>
      <c r="K192"/>
      <c r="L192"/>
      <c r="M192"/>
      <c r="N192"/>
      <c r="O192" s="12"/>
      <c r="P192"/>
      <c r="Q192"/>
    </row>
    <row r="193" spans="1:17" x14ac:dyDescent="0.25">
      <c r="A193" s="10"/>
      <c r="B193"/>
      <c r="C193"/>
      <c r="D193"/>
      <c r="E193"/>
      <c r="F193" s="12"/>
      <c r="G193" s="12"/>
      <c r="H193" s="12"/>
      <c r="I193" s="12"/>
      <c r="J193"/>
      <c r="K193"/>
      <c r="L193"/>
      <c r="M193"/>
      <c r="N193"/>
      <c r="O193" s="12"/>
      <c r="P193"/>
      <c r="Q193"/>
    </row>
    <row r="194" spans="1:17" x14ac:dyDescent="0.25">
      <c r="A194" s="10"/>
      <c r="B194"/>
      <c r="C194"/>
      <c r="D194"/>
      <c r="E194"/>
      <c r="F194" s="12"/>
      <c r="G194" s="12"/>
      <c r="H194" s="12"/>
      <c r="I194" s="12"/>
      <c r="J194"/>
      <c r="K194"/>
      <c r="L194"/>
      <c r="M194"/>
      <c r="N194"/>
      <c r="O194" s="12"/>
      <c r="P194"/>
      <c r="Q194"/>
    </row>
    <row r="195" spans="1:17" x14ac:dyDescent="0.25">
      <c r="A195" s="10"/>
      <c r="B195"/>
      <c r="C195"/>
      <c r="D195"/>
      <c r="E195"/>
      <c r="F195" s="12"/>
      <c r="G195" s="12"/>
      <c r="H195" s="12"/>
      <c r="I195" s="12"/>
      <c r="J195"/>
      <c r="K195"/>
      <c r="L195"/>
      <c r="M195"/>
      <c r="N195"/>
      <c r="O195" s="12"/>
      <c r="P195"/>
      <c r="Q195"/>
    </row>
    <row r="196" spans="1:17" x14ac:dyDescent="0.25">
      <c r="A196" s="10"/>
      <c r="B196"/>
      <c r="C196"/>
      <c r="D196"/>
      <c r="E196"/>
      <c r="F196" s="12"/>
      <c r="G196" s="12"/>
      <c r="H196" s="12"/>
      <c r="I196" s="12"/>
      <c r="J196"/>
      <c r="K196"/>
      <c r="L196"/>
      <c r="M196"/>
      <c r="N196"/>
      <c r="O196" s="12"/>
      <c r="P196"/>
      <c r="Q196"/>
    </row>
    <row r="197" spans="1:17" x14ac:dyDescent="0.25">
      <c r="A197" s="10"/>
      <c r="B197"/>
      <c r="C197"/>
      <c r="D197"/>
      <c r="E197"/>
      <c r="F197" s="12"/>
      <c r="G197" s="12"/>
      <c r="H197" s="12"/>
      <c r="I197" s="12"/>
      <c r="J197"/>
      <c r="K197"/>
      <c r="L197"/>
      <c r="M197"/>
      <c r="N197"/>
      <c r="O197" s="12"/>
      <c r="P197"/>
      <c r="Q197"/>
    </row>
    <row r="198" spans="1:17" x14ac:dyDescent="0.25">
      <c r="A198" s="10"/>
      <c r="B198"/>
      <c r="C198"/>
      <c r="D198"/>
      <c r="E198"/>
      <c r="F198" s="12"/>
      <c r="G198" s="12"/>
      <c r="H198" s="12"/>
      <c r="I198" s="12"/>
      <c r="J198"/>
      <c r="K198"/>
      <c r="L198"/>
      <c r="M198"/>
      <c r="N198"/>
      <c r="O198" s="12"/>
      <c r="P198"/>
      <c r="Q198"/>
    </row>
    <row r="199" spans="1:17" x14ac:dyDescent="0.25">
      <c r="A199" s="10"/>
      <c r="B199"/>
      <c r="C199"/>
      <c r="D199"/>
      <c r="E199"/>
      <c r="F199" s="12"/>
      <c r="G199" s="12"/>
      <c r="H199" s="12"/>
      <c r="I199" s="12"/>
      <c r="J199"/>
      <c r="K199"/>
      <c r="L199"/>
      <c r="M199"/>
      <c r="N199"/>
      <c r="O199" s="12"/>
      <c r="P199"/>
      <c r="Q199"/>
    </row>
    <row r="200" spans="1:17" x14ac:dyDescent="0.25">
      <c r="A200" s="10"/>
      <c r="B200"/>
      <c r="C200"/>
      <c r="D200"/>
      <c r="E200"/>
      <c r="F200" s="12"/>
      <c r="G200" s="12"/>
      <c r="H200" s="12"/>
      <c r="I200" s="12"/>
      <c r="J200"/>
      <c r="K200"/>
      <c r="L200"/>
      <c r="M200"/>
      <c r="N200"/>
      <c r="O200" s="12"/>
      <c r="P200"/>
      <c r="Q200"/>
    </row>
    <row r="201" spans="1:17" x14ac:dyDescent="0.25">
      <c r="A201" s="10"/>
      <c r="B201"/>
      <c r="C201"/>
      <c r="D201"/>
      <c r="E201"/>
      <c r="F201" s="12"/>
      <c r="G201" s="12"/>
      <c r="H201" s="12"/>
      <c r="I201" s="12"/>
      <c r="J201"/>
      <c r="K201"/>
      <c r="L201"/>
      <c r="M201"/>
      <c r="N201"/>
      <c r="O201" s="12"/>
      <c r="P201"/>
      <c r="Q201"/>
    </row>
    <row r="202" spans="1:17" x14ac:dyDescent="0.25">
      <c r="A202" s="10"/>
      <c r="B202"/>
      <c r="C202"/>
      <c r="D202"/>
      <c r="E202"/>
      <c r="F202" s="12"/>
      <c r="G202" s="12"/>
      <c r="H202" s="12"/>
      <c r="I202" s="12"/>
      <c r="J202"/>
      <c r="K202"/>
      <c r="L202"/>
      <c r="M202"/>
      <c r="N202"/>
      <c r="O202" s="12"/>
      <c r="P202"/>
      <c r="Q202"/>
    </row>
    <row r="203" spans="1:17" x14ac:dyDescent="0.25">
      <c r="A203" s="10"/>
      <c r="B203"/>
      <c r="C203"/>
      <c r="D203"/>
      <c r="E203"/>
      <c r="F203" s="12"/>
      <c r="G203" s="12"/>
      <c r="H203" s="12"/>
      <c r="I203" s="12"/>
      <c r="J203"/>
      <c r="K203"/>
      <c r="L203"/>
      <c r="M203"/>
      <c r="N203"/>
      <c r="O203" s="12"/>
      <c r="P203"/>
      <c r="Q203"/>
    </row>
    <row r="204" spans="1:17" x14ac:dyDescent="0.25">
      <c r="A204" s="10"/>
      <c r="B204"/>
      <c r="C204"/>
      <c r="D204"/>
      <c r="E204"/>
      <c r="F204" s="12"/>
      <c r="G204" s="12"/>
      <c r="H204" s="12"/>
      <c r="I204" s="12"/>
      <c r="J204"/>
      <c r="K204"/>
      <c r="L204"/>
      <c r="M204"/>
      <c r="N204"/>
      <c r="O204" s="12"/>
      <c r="P204"/>
      <c r="Q204"/>
    </row>
    <row r="205" spans="1:17" x14ac:dyDescent="0.25">
      <c r="A205" s="10"/>
      <c r="B205"/>
      <c r="C205"/>
      <c r="D205"/>
      <c r="E205"/>
      <c r="F205" s="12"/>
      <c r="G205" s="12"/>
      <c r="H205" s="12"/>
      <c r="I205" s="12"/>
      <c r="J205"/>
      <c r="K205"/>
      <c r="L205"/>
      <c r="M205"/>
      <c r="N205"/>
      <c r="O205" s="12"/>
      <c r="P205"/>
      <c r="Q205"/>
    </row>
    <row r="206" spans="1:17" x14ac:dyDescent="0.25">
      <c r="A206" s="10"/>
      <c r="B206"/>
      <c r="C206"/>
      <c r="D206"/>
      <c r="E206"/>
      <c r="F206" s="12"/>
      <c r="G206" s="12"/>
      <c r="H206" s="12"/>
      <c r="I206" s="12"/>
      <c r="J206"/>
      <c r="K206"/>
      <c r="L206"/>
      <c r="M206"/>
      <c r="N206"/>
      <c r="O206" s="12"/>
      <c r="P206"/>
      <c r="Q206"/>
    </row>
    <row r="207" spans="1:17" x14ac:dyDescent="0.25">
      <c r="A207" s="10"/>
      <c r="B207"/>
      <c r="C207"/>
      <c r="D207"/>
      <c r="E207"/>
      <c r="F207" s="12"/>
      <c r="G207" s="12"/>
      <c r="H207" s="12"/>
      <c r="I207" s="12"/>
      <c r="J207"/>
      <c r="K207"/>
      <c r="L207"/>
      <c r="M207"/>
      <c r="N207"/>
      <c r="O207" s="12"/>
      <c r="P207"/>
      <c r="Q207"/>
    </row>
    <row r="208" spans="1:17" x14ac:dyDescent="0.25">
      <c r="A208" s="10"/>
      <c r="B208"/>
      <c r="C208"/>
      <c r="D208"/>
      <c r="E208"/>
      <c r="F208" s="12"/>
      <c r="G208" s="12"/>
      <c r="H208" s="12"/>
      <c r="I208" s="12"/>
      <c r="J208"/>
      <c r="K208"/>
      <c r="L208"/>
      <c r="M208"/>
      <c r="N208"/>
      <c r="O208" s="12"/>
      <c r="P208"/>
      <c r="Q208"/>
    </row>
    <row r="209" spans="1:17" x14ac:dyDescent="0.25">
      <c r="A209"/>
      <c r="B209"/>
      <c r="C209"/>
      <c r="D209"/>
      <c r="E209"/>
      <c r="F209" s="12"/>
      <c r="G209" s="12"/>
      <c r="H209" s="12"/>
      <c r="I209" s="12"/>
      <c r="J209"/>
      <c r="K209"/>
      <c r="L209"/>
      <c r="M209"/>
      <c r="N209"/>
      <c r="O209" s="12"/>
      <c r="P209"/>
      <c r="Q209"/>
    </row>
    <row r="210" spans="1:17" x14ac:dyDescent="0.25">
      <c r="A210"/>
      <c r="B210"/>
      <c r="C210"/>
      <c r="D210"/>
      <c r="E210"/>
      <c r="F210" s="12"/>
      <c r="G210" s="12"/>
      <c r="H210" s="12"/>
      <c r="I210" s="12"/>
      <c r="J210"/>
      <c r="K210"/>
      <c r="L210"/>
      <c r="M210"/>
      <c r="N210"/>
      <c r="O210" s="12"/>
      <c r="P210"/>
      <c r="Q210"/>
    </row>
    <row r="211" spans="1:17" x14ac:dyDescent="0.25">
      <c r="A211"/>
      <c r="B211"/>
      <c r="C211"/>
      <c r="D211"/>
      <c r="E211"/>
      <c r="F211" s="12"/>
      <c r="G211" s="12"/>
      <c r="H211" s="12"/>
      <c r="I211" s="12"/>
      <c r="J211"/>
      <c r="K211"/>
      <c r="L211"/>
      <c r="M211"/>
      <c r="N211"/>
      <c r="O211" s="12"/>
      <c r="P211"/>
      <c r="Q211"/>
    </row>
    <row r="212" spans="1:17" x14ac:dyDescent="0.25">
      <c r="A212"/>
      <c r="B212"/>
      <c r="C212"/>
      <c r="D212"/>
      <c r="E212"/>
      <c r="F212" s="12"/>
      <c r="G212" s="12"/>
      <c r="H212" s="12"/>
      <c r="I212" s="12"/>
      <c r="J212"/>
      <c r="K212"/>
      <c r="L212"/>
      <c r="M212"/>
      <c r="N212"/>
      <c r="O212" s="12"/>
      <c r="P212"/>
      <c r="Q212"/>
    </row>
    <row r="213" spans="1:17" x14ac:dyDescent="0.25">
      <c r="A213"/>
      <c r="B213"/>
      <c r="C213"/>
      <c r="D213"/>
      <c r="E213"/>
      <c r="F213" s="12"/>
      <c r="G213" s="12"/>
      <c r="H213" s="12"/>
      <c r="I213" s="12"/>
      <c r="J213"/>
      <c r="K213"/>
      <c r="L213"/>
      <c r="M213"/>
      <c r="N213"/>
      <c r="O213" s="12"/>
      <c r="P213"/>
      <c r="Q213"/>
    </row>
    <row r="214" spans="1:17" x14ac:dyDescent="0.25">
      <c r="A214"/>
      <c r="B214"/>
      <c r="C214"/>
      <c r="D214"/>
      <c r="E214"/>
      <c r="F214" s="12"/>
      <c r="G214" s="12"/>
      <c r="H214" s="12"/>
      <c r="I214" s="12"/>
      <c r="J214"/>
      <c r="K214"/>
      <c r="L214"/>
      <c r="M214"/>
      <c r="N214"/>
      <c r="O214" s="12"/>
      <c r="P214"/>
      <c r="Q214"/>
    </row>
    <row r="215" spans="1:17" x14ac:dyDescent="0.25">
      <c r="A215"/>
      <c r="B215"/>
      <c r="C215"/>
      <c r="D215"/>
      <c r="E215"/>
      <c r="F215" s="12"/>
      <c r="G215" s="12"/>
      <c r="H215" s="12"/>
      <c r="I215" s="12"/>
      <c r="J215"/>
      <c r="K215"/>
      <c r="L215"/>
      <c r="M215"/>
      <c r="N215"/>
      <c r="O215" s="12"/>
      <c r="P215"/>
      <c r="Q215"/>
    </row>
    <row r="216" spans="1:17" x14ac:dyDescent="0.25">
      <c r="A216"/>
      <c r="B216"/>
      <c r="C216"/>
      <c r="D216"/>
      <c r="E216"/>
      <c r="F216" s="12"/>
      <c r="G216" s="12"/>
      <c r="H216" s="12"/>
      <c r="I216" s="12"/>
      <c r="J216"/>
      <c r="K216"/>
      <c r="L216"/>
      <c r="M216"/>
      <c r="N216"/>
      <c r="O216" s="12"/>
      <c r="P216"/>
      <c r="Q216"/>
    </row>
    <row r="217" spans="1:17" x14ac:dyDescent="0.25">
      <c r="A217"/>
      <c r="B217"/>
      <c r="C217"/>
      <c r="D217"/>
      <c r="E217"/>
      <c r="F217" s="12"/>
      <c r="G217" s="12"/>
      <c r="H217" s="12"/>
      <c r="I217" s="12"/>
      <c r="J217"/>
      <c r="K217"/>
      <c r="L217"/>
      <c r="M217"/>
      <c r="N217"/>
      <c r="O217" s="12"/>
      <c r="P217"/>
      <c r="Q217"/>
    </row>
    <row r="218" spans="1:17" x14ac:dyDescent="0.25">
      <c r="A218"/>
      <c r="B218"/>
      <c r="C218"/>
      <c r="D218"/>
      <c r="E218"/>
      <c r="F218" s="12"/>
      <c r="G218" s="12"/>
      <c r="H218" s="12"/>
      <c r="I218" s="12"/>
      <c r="J218"/>
      <c r="K218"/>
      <c r="L218"/>
      <c r="M218"/>
      <c r="N218"/>
      <c r="O218" s="12"/>
      <c r="P218"/>
      <c r="Q218"/>
    </row>
    <row r="219" spans="1:17" x14ac:dyDescent="0.25">
      <c r="A219"/>
      <c r="B219"/>
      <c r="C219"/>
      <c r="D219"/>
      <c r="E219"/>
      <c r="F219" s="12"/>
      <c r="G219" s="12"/>
      <c r="H219" s="12"/>
      <c r="I219" s="12"/>
      <c r="J219"/>
      <c r="K219"/>
      <c r="L219"/>
      <c r="M219"/>
      <c r="N219"/>
      <c r="O219" s="12"/>
      <c r="P219"/>
      <c r="Q219"/>
    </row>
    <row r="220" spans="1:17" x14ac:dyDescent="0.25">
      <c r="A220"/>
      <c r="B220"/>
      <c r="C220"/>
      <c r="D220"/>
      <c r="E220"/>
      <c r="F220" s="12"/>
      <c r="G220" s="12"/>
      <c r="H220" s="12"/>
      <c r="I220" s="12"/>
      <c r="J220"/>
      <c r="K220"/>
      <c r="L220"/>
      <c r="M220"/>
      <c r="N220"/>
      <c r="O220" s="12"/>
      <c r="P220"/>
      <c r="Q220"/>
    </row>
    <row r="221" spans="1:17" x14ac:dyDescent="0.25">
      <c r="A221"/>
      <c r="B221"/>
      <c r="C221"/>
      <c r="D221"/>
      <c r="E221"/>
      <c r="F221" s="12"/>
      <c r="G221" s="12"/>
      <c r="H221" s="12"/>
      <c r="I221" s="12"/>
      <c r="J221"/>
      <c r="K221"/>
      <c r="L221"/>
      <c r="M221"/>
      <c r="N221"/>
      <c r="O221" s="12"/>
      <c r="P221"/>
      <c r="Q221"/>
    </row>
    <row r="222" spans="1:17" x14ac:dyDescent="0.25">
      <c r="A222"/>
      <c r="B222"/>
      <c r="C222"/>
      <c r="D222"/>
      <c r="E222"/>
      <c r="F222" s="12"/>
      <c r="G222" s="12"/>
      <c r="H222" s="12"/>
      <c r="I222" s="12"/>
      <c r="J222"/>
      <c r="K222"/>
      <c r="L222"/>
      <c r="M222"/>
      <c r="N222"/>
      <c r="O222" s="12"/>
      <c r="P222"/>
      <c r="Q222"/>
    </row>
    <row r="223" spans="1:17" x14ac:dyDescent="0.25">
      <c r="A223"/>
      <c r="B223"/>
      <c r="C223"/>
      <c r="D223"/>
      <c r="E223"/>
      <c r="F223" s="12"/>
      <c r="G223" s="12"/>
      <c r="H223" s="12"/>
      <c r="I223" s="12"/>
      <c r="J223"/>
      <c r="K223"/>
      <c r="L223"/>
      <c r="M223"/>
      <c r="N223"/>
      <c r="O223" s="12"/>
      <c r="P223"/>
      <c r="Q223"/>
    </row>
    <row r="224" spans="1:17" x14ac:dyDescent="0.25">
      <c r="A224"/>
      <c r="B224"/>
      <c r="C224"/>
      <c r="D224"/>
      <c r="E224"/>
      <c r="F224" s="12"/>
      <c r="G224" s="12"/>
      <c r="H224" s="12"/>
      <c r="I224" s="12"/>
      <c r="J224"/>
      <c r="K224"/>
      <c r="L224"/>
      <c r="M224"/>
      <c r="N224"/>
      <c r="O224" s="12"/>
      <c r="P224"/>
      <c r="Q224"/>
    </row>
    <row r="225" spans="1:17" x14ac:dyDescent="0.25">
      <c r="A225"/>
      <c r="B225"/>
      <c r="C225"/>
      <c r="D225"/>
      <c r="E225"/>
      <c r="F225" s="12"/>
      <c r="G225" s="12"/>
      <c r="H225" s="12"/>
      <c r="I225" s="12"/>
      <c r="J225"/>
      <c r="K225"/>
      <c r="L225"/>
      <c r="M225"/>
      <c r="N225"/>
      <c r="O225" s="12"/>
      <c r="P225"/>
      <c r="Q225"/>
    </row>
    <row r="226" spans="1:17" x14ac:dyDescent="0.25">
      <c r="A226"/>
      <c r="B226"/>
      <c r="C226"/>
      <c r="D226"/>
      <c r="E226"/>
      <c r="F226" s="12"/>
      <c r="G226" s="12"/>
      <c r="H226" s="12"/>
      <c r="I226" s="12"/>
      <c r="J226"/>
      <c r="K226"/>
      <c r="L226"/>
      <c r="M226"/>
      <c r="N226"/>
      <c r="O226" s="12"/>
      <c r="P226"/>
      <c r="Q226"/>
    </row>
    <row r="227" spans="1:17" x14ac:dyDescent="0.25">
      <c r="A227"/>
      <c r="B227"/>
      <c r="C227"/>
      <c r="D227"/>
      <c r="E227"/>
      <c r="F227" s="12"/>
      <c r="G227" s="12"/>
      <c r="H227" s="12"/>
      <c r="I227" s="12"/>
      <c r="J227"/>
      <c r="K227"/>
      <c r="L227"/>
      <c r="M227"/>
      <c r="N227"/>
      <c r="O227" s="12"/>
      <c r="P227"/>
      <c r="Q227"/>
    </row>
    <row r="228" spans="1:17" x14ac:dyDescent="0.25">
      <c r="A228"/>
      <c r="B228"/>
      <c r="C228"/>
      <c r="D228"/>
      <c r="E228"/>
      <c r="F228" s="12"/>
      <c r="G228" s="12"/>
      <c r="H228" s="12"/>
      <c r="I228" s="12"/>
      <c r="J228"/>
      <c r="K228"/>
      <c r="L228"/>
      <c r="M228"/>
      <c r="N228"/>
      <c r="O228" s="12"/>
      <c r="P228"/>
      <c r="Q228"/>
    </row>
    <row r="229" spans="1:17" x14ac:dyDescent="0.25">
      <c r="A229"/>
      <c r="B229"/>
      <c r="C229"/>
      <c r="D229"/>
      <c r="E229"/>
      <c r="F229" s="12"/>
      <c r="G229" s="12"/>
      <c r="H229" s="12"/>
      <c r="I229" s="12"/>
      <c r="J229"/>
      <c r="K229"/>
      <c r="L229"/>
      <c r="M229"/>
      <c r="N229"/>
      <c r="O229" s="12"/>
      <c r="P229"/>
      <c r="Q229"/>
    </row>
    <row r="230" spans="1:17" x14ac:dyDescent="0.25">
      <c r="A230"/>
      <c r="B230"/>
      <c r="C230"/>
      <c r="D230"/>
      <c r="E230"/>
      <c r="F230" s="12"/>
      <c r="G230" s="12"/>
      <c r="H230" s="12"/>
      <c r="I230" s="12"/>
      <c r="J230"/>
      <c r="K230"/>
      <c r="L230"/>
      <c r="M230"/>
      <c r="N230"/>
      <c r="O230" s="12"/>
      <c r="P230"/>
      <c r="Q230"/>
    </row>
    <row r="231" spans="1:17" x14ac:dyDescent="0.25">
      <c r="A231"/>
      <c r="B231"/>
      <c r="C231"/>
      <c r="D231"/>
      <c r="E231"/>
      <c r="F231" s="12"/>
      <c r="G231" s="12"/>
      <c r="H231" s="12"/>
      <c r="I231" s="12"/>
      <c r="J231"/>
      <c r="K231"/>
      <c r="L231"/>
      <c r="M231"/>
      <c r="N231"/>
      <c r="O231" s="12"/>
      <c r="P231"/>
      <c r="Q231"/>
    </row>
    <row r="232" spans="1:17" x14ac:dyDescent="0.25">
      <c r="A232"/>
      <c r="B232"/>
      <c r="C232"/>
      <c r="D232"/>
      <c r="E232"/>
      <c r="F232" s="12"/>
      <c r="G232" s="12"/>
      <c r="H232" s="12"/>
      <c r="I232" s="12"/>
      <c r="J232"/>
      <c r="K232"/>
      <c r="L232"/>
      <c r="M232"/>
      <c r="N232"/>
      <c r="O232" s="12"/>
      <c r="P232"/>
      <c r="Q232"/>
    </row>
    <row r="233" spans="1:17" x14ac:dyDescent="0.25">
      <c r="A233"/>
      <c r="B233"/>
      <c r="C233"/>
      <c r="D233"/>
      <c r="E233"/>
      <c r="F233" s="12"/>
      <c r="G233" s="12"/>
      <c r="H233" s="12"/>
      <c r="I233" s="12"/>
      <c r="J233"/>
      <c r="K233"/>
      <c r="L233"/>
      <c r="M233"/>
      <c r="N233"/>
      <c r="O233" s="12"/>
      <c r="P233"/>
      <c r="Q233"/>
    </row>
    <row r="234" spans="1:17" x14ac:dyDescent="0.25">
      <c r="A234"/>
      <c r="B234"/>
      <c r="C234"/>
      <c r="D234"/>
      <c r="E234"/>
      <c r="F234" s="12"/>
      <c r="G234" s="12"/>
      <c r="H234" s="12"/>
      <c r="I234" s="12"/>
      <c r="J234"/>
      <c r="K234"/>
      <c r="L234"/>
      <c r="M234"/>
      <c r="N234"/>
      <c r="O234" s="12"/>
      <c r="P234"/>
      <c r="Q234"/>
    </row>
    <row r="235" spans="1:17" x14ac:dyDescent="0.25">
      <c r="A235"/>
      <c r="B235"/>
      <c r="C235"/>
      <c r="D235"/>
      <c r="E235"/>
      <c r="F235" s="12"/>
      <c r="G235" s="12"/>
      <c r="H235" s="12"/>
      <c r="I235" s="12"/>
      <c r="J235"/>
      <c r="K235"/>
      <c r="L235"/>
      <c r="M235"/>
      <c r="N235"/>
      <c r="O235" s="12"/>
      <c r="P235"/>
      <c r="Q235"/>
    </row>
    <row r="236" spans="1:17" x14ac:dyDescent="0.25">
      <c r="A236"/>
      <c r="B236"/>
      <c r="C236"/>
      <c r="D236"/>
      <c r="E236"/>
      <c r="F236" s="12"/>
      <c r="G236" s="12"/>
      <c r="H236" s="12"/>
      <c r="I236" s="12"/>
      <c r="J236"/>
      <c r="K236"/>
      <c r="L236"/>
      <c r="M236"/>
      <c r="N236"/>
      <c r="O236" s="12"/>
      <c r="P236"/>
      <c r="Q236"/>
    </row>
    <row r="237" spans="1:17" x14ac:dyDescent="0.25">
      <c r="A237"/>
      <c r="B237"/>
      <c r="C237"/>
      <c r="D237"/>
      <c r="E237"/>
      <c r="F237" s="12"/>
      <c r="G237" s="12"/>
      <c r="H237" s="12"/>
      <c r="I237" s="12"/>
      <c r="J237"/>
      <c r="K237"/>
      <c r="L237"/>
      <c r="M237"/>
      <c r="N237"/>
      <c r="O237" s="12"/>
      <c r="P237"/>
      <c r="Q237"/>
    </row>
    <row r="238" spans="1:17" x14ac:dyDescent="0.25">
      <c r="A238"/>
      <c r="B238"/>
      <c r="C238"/>
      <c r="D238"/>
      <c r="E238"/>
      <c r="F238" s="12"/>
      <c r="G238" s="12"/>
      <c r="H238" s="12"/>
      <c r="I238" s="12"/>
      <c r="J238"/>
      <c r="K238"/>
      <c r="L238"/>
      <c r="M238"/>
      <c r="N238"/>
      <c r="O238" s="12"/>
      <c r="P238"/>
      <c r="Q238"/>
    </row>
    <row r="239" spans="1:17" x14ac:dyDescent="0.25">
      <c r="A239"/>
      <c r="B239"/>
      <c r="C239"/>
      <c r="D239"/>
      <c r="E239"/>
      <c r="F239" s="12"/>
      <c r="G239" s="12"/>
      <c r="H239" s="12"/>
      <c r="I239" s="12"/>
      <c r="J239"/>
      <c r="K239"/>
      <c r="L239"/>
      <c r="M239"/>
      <c r="N239"/>
      <c r="O239" s="12"/>
      <c r="P239"/>
      <c r="Q239"/>
    </row>
    <row r="240" spans="1:17" x14ac:dyDescent="0.25">
      <c r="A240"/>
      <c r="B240"/>
      <c r="C240"/>
      <c r="D240"/>
      <c r="E240"/>
      <c r="F240" s="12"/>
      <c r="G240" s="12"/>
      <c r="H240" s="12"/>
      <c r="I240" s="12"/>
      <c r="J240"/>
      <c r="K240"/>
      <c r="L240"/>
      <c r="M240"/>
      <c r="N240"/>
      <c r="O240" s="12"/>
      <c r="P240"/>
      <c r="Q240"/>
    </row>
    <row r="241" spans="1:17" x14ac:dyDescent="0.25">
      <c r="A241"/>
      <c r="B241"/>
      <c r="C241"/>
      <c r="D241"/>
      <c r="E241"/>
      <c r="F241" s="12"/>
      <c r="G241" s="12"/>
      <c r="H241" s="12"/>
      <c r="I241" s="12"/>
      <c r="J241"/>
      <c r="K241"/>
      <c r="L241"/>
      <c r="M241"/>
      <c r="N241"/>
      <c r="O241" s="12"/>
      <c r="P241"/>
      <c r="Q241"/>
    </row>
    <row r="242" spans="1:17" x14ac:dyDescent="0.25">
      <c r="A242"/>
      <c r="B242"/>
      <c r="C242"/>
      <c r="D242"/>
      <c r="E242"/>
      <c r="F242" s="12"/>
      <c r="G242" s="12"/>
      <c r="H242" s="12"/>
      <c r="I242" s="12"/>
      <c r="J242"/>
      <c r="K242"/>
      <c r="L242"/>
      <c r="M242"/>
      <c r="N242"/>
      <c r="O242" s="12"/>
      <c r="P242"/>
      <c r="Q242"/>
    </row>
    <row r="243" spans="1:17" x14ac:dyDescent="0.25">
      <c r="A243"/>
      <c r="B243"/>
      <c r="C243"/>
      <c r="D243"/>
      <c r="E243"/>
      <c r="F243" s="12"/>
      <c r="G243" s="12"/>
      <c r="H243" s="12"/>
      <c r="I243" s="12"/>
      <c r="J243"/>
      <c r="K243"/>
      <c r="L243"/>
      <c r="M243"/>
      <c r="N243"/>
      <c r="O243" s="12"/>
      <c r="P243"/>
      <c r="Q243"/>
    </row>
    <row r="244" spans="1:17" x14ac:dyDescent="0.25">
      <c r="A244"/>
      <c r="B244"/>
      <c r="C244"/>
      <c r="D244"/>
      <c r="E244"/>
      <c r="F244" s="12"/>
      <c r="G244" s="12"/>
      <c r="H244" s="12"/>
      <c r="I244" s="12"/>
      <c r="J244"/>
      <c r="K244"/>
      <c r="L244"/>
      <c r="M244"/>
      <c r="N244"/>
      <c r="O244" s="12"/>
      <c r="P244"/>
      <c r="Q244"/>
    </row>
    <row r="245" spans="1:17" x14ac:dyDescent="0.25">
      <c r="A245"/>
      <c r="B245"/>
      <c r="C245"/>
      <c r="D245"/>
      <c r="E245"/>
      <c r="F245" s="12"/>
      <c r="G245" s="12"/>
      <c r="H245" s="12"/>
      <c r="I245" s="12"/>
      <c r="J245"/>
      <c r="K245"/>
      <c r="L245"/>
      <c r="M245"/>
      <c r="N245"/>
      <c r="O245" s="12"/>
      <c r="P245"/>
      <c r="Q245"/>
    </row>
    <row r="246" spans="1:17" x14ac:dyDescent="0.25">
      <c r="A246"/>
      <c r="B246"/>
      <c r="C246"/>
      <c r="D246"/>
      <c r="E246"/>
      <c r="F246" s="12"/>
      <c r="G246" s="12"/>
      <c r="H246" s="12"/>
      <c r="I246" s="12"/>
      <c r="J246"/>
      <c r="K246"/>
      <c r="L246"/>
      <c r="M246"/>
      <c r="N246"/>
      <c r="O246" s="12"/>
      <c r="P246"/>
      <c r="Q246"/>
    </row>
    <row r="247" spans="1:17" x14ac:dyDescent="0.25">
      <c r="A247"/>
      <c r="B247"/>
      <c r="C247"/>
      <c r="D247"/>
      <c r="E247"/>
      <c r="F247" s="12"/>
      <c r="G247" s="12"/>
      <c r="H247" s="12"/>
      <c r="I247" s="12"/>
      <c r="J247"/>
      <c r="K247"/>
      <c r="L247"/>
      <c r="M247"/>
      <c r="N247"/>
      <c r="O247" s="12"/>
      <c r="P247"/>
      <c r="Q247"/>
    </row>
    <row r="248" spans="1:17" x14ac:dyDescent="0.25">
      <c r="A248"/>
      <c r="B248"/>
      <c r="C248"/>
      <c r="D248"/>
      <c r="E248"/>
      <c r="F248" s="12"/>
      <c r="G248" s="12"/>
      <c r="H248" s="12"/>
      <c r="I248" s="12"/>
      <c r="J248"/>
      <c r="K248"/>
      <c r="L248"/>
      <c r="M248"/>
      <c r="N248"/>
      <c r="O248" s="12"/>
      <c r="P248"/>
      <c r="Q248"/>
    </row>
    <row r="249" spans="1:17" x14ac:dyDescent="0.25">
      <c r="A249"/>
      <c r="B249"/>
      <c r="C249"/>
      <c r="D249"/>
      <c r="E249"/>
      <c r="F249" s="12"/>
      <c r="G249" s="12"/>
      <c r="H249" s="12"/>
      <c r="I249" s="12"/>
      <c r="J249"/>
      <c r="K249"/>
      <c r="L249"/>
      <c r="M249"/>
      <c r="N249"/>
      <c r="O249" s="12"/>
      <c r="P249"/>
      <c r="Q249"/>
    </row>
    <row r="250" spans="1:17" x14ac:dyDescent="0.25">
      <c r="A250"/>
      <c r="B250"/>
      <c r="C250"/>
      <c r="D250"/>
      <c r="E250"/>
      <c r="F250" s="12"/>
      <c r="G250" s="12"/>
      <c r="H250" s="12"/>
      <c r="I250" s="12"/>
      <c r="J250"/>
      <c r="K250"/>
      <c r="L250"/>
      <c r="M250"/>
      <c r="N250"/>
      <c r="O250" s="12"/>
      <c r="P250"/>
      <c r="Q250"/>
    </row>
    <row r="251" spans="1:17" x14ac:dyDescent="0.25">
      <c r="A251"/>
      <c r="B251"/>
      <c r="C251"/>
      <c r="D251"/>
      <c r="E251"/>
      <c r="F251" s="12"/>
      <c r="G251" s="12"/>
      <c r="H251" s="12"/>
      <c r="I251" s="12"/>
      <c r="J251"/>
      <c r="K251"/>
      <c r="L251"/>
      <c r="M251"/>
      <c r="N251"/>
      <c r="O251" s="12"/>
      <c r="P251"/>
      <c r="Q251"/>
    </row>
    <row r="252" spans="1:17" x14ac:dyDescent="0.25">
      <c r="A252"/>
      <c r="B252"/>
      <c r="C252"/>
      <c r="D252"/>
      <c r="E252"/>
      <c r="F252" s="12"/>
      <c r="G252" s="12"/>
      <c r="H252" s="12"/>
      <c r="I252" s="12"/>
      <c r="J252"/>
      <c r="K252"/>
      <c r="L252"/>
      <c r="M252"/>
      <c r="N252"/>
      <c r="O252" s="12"/>
      <c r="P252"/>
      <c r="Q252"/>
    </row>
    <row r="253" spans="1:17" x14ac:dyDescent="0.25">
      <c r="A253"/>
      <c r="B253"/>
      <c r="C253"/>
      <c r="D253"/>
      <c r="E253"/>
      <c r="F253" s="12"/>
      <c r="G253" s="12"/>
      <c r="H253" s="12"/>
      <c r="I253" s="12"/>
      <c r="J253"/>
      <c r="K253"/>
      <c r="L253"/>
      <c r="M253"/>
      <c r="N253"/>
      <c r="O253" s="12"/>
      <c r="P253"/>
      <c r="Q253"/>
    </row>
    <row r="254" spans="1:17" x14ac:dyDescent="0.25">
      <c r="A254"/>
      <c r="B254"/>
      <c r="C254"/>
      <c r="D254"/>
      <c r="E254"/>
      <c r="F254" s="12"/>
      <c r="G254" s="12"/>
      <c r="H254" s="12"/>
      <c r="I254" s="12"/>
      <c r="J254"/>
      <c r="K254"/>
      <c r="L254"/>
      <c r="M254"/>
      <c r="N254"/>
      <c r="O254" s="12"/>
      <c r="P254"/>
      <c r="Q254"/>
    </row>
    <row r="255" spans="1:17" x14ac:dyDescent="0.25">
      <c r="A255"/>
      <c r="B255"/>
      <c r="C255"/>
      <c r="D255"/>
      <c r="E255"/>
      <c r="F255" s="12"/>
      <c r="G255" s="12"/>
      <c r="H255" s="12"/>
      <c r="I255" s="12"/>
      <c r="J255"/>
      <c r="K255"/>
      <c r="L255"/>
      <c r="M255"/>
      <c r="N255"/>
      <c r="O255" s="12"/>
      <c r="P255"/>
      <c r="Q255"/>
    </row>
    <row r="256" spans="1:17" x14ac:dyDescent="0.25">
      <c r="A256"/>
      <c r="B256"/>
      <c r="C256"/>
      <c r="D256"/>
      <c r="E256"/>
      <c r="F256" s="12"/>
      <c r="G256" s="12"/>
      <c r="H256" s="12"/>
      <c r="I256" s="12"/>
      <c r="J256"/>
      <c r="K256"/>
      <c r="L256"/>
      <c r="M256"/>
      <c r="N256"/>
      <c r="O256" s="12"/>
      <c r="P256"/>
      <c r="Q256"/>
    </row>
    <row r="257" spans="1:17" x14ac:dyDescent="0.25">
      <c r="A257"/>
      <c r="B257"/>
      <c r="C257"/>
      <c r="D257"/>
      <c r="E257"/>
      <c r="F257" s="12"/>
      <c r="G257" s="12"/>
      <c r="H257" s="12"/>
      <c r="I257" s="12"/>
      <c r="J257"/>
      <c r="K257"/>
      <c r="L257"/>
      <c r="M257"/>
      <c r="N257"/>
      <c r="O257" s="12"/>
      <c r="P257"/>
      <c r="Q257"/>
    </row>
    <row r="258" spans="1:17" x14ac:dyDescent="0.25">
      <c r="A258"/>
      <c r="B258"/>
      <c r="C258"/>
      <c r="D258"/>
      <c r="E258"/>
      <c r="F258" s="12"/>
      <c r="G258" s="12"/>
      <c r="H258" s="12"/>
      <c r="I258" s="12"/>
      <c r="J258"/>
      <c r="K258"/>
      <c r="L258"/>
      <c r="M258"/>
      <c r="N258"/>
      <c r="O258" s="12"/>
      <c r="P258"/>
      <c r="Q258"/>
    </row>
    <row r="259" spans="1:17" x14ac:dyDescent="0.25">
      <c r="A259"/>
      <c r="B259"/>
      <c r="C259"/>
      <c r="D259"/>
      <c r="E259"/>
      <c r="F259" s="12"/>
      <c r="G259" s="12"/>
      <c r="H259" s="12"/>
      <c r="I259" s="12"/>
      <c r="J259"/>
      <c r="K259"/>
      <c r="L259"/>
      <c r="M259"/>
      <c r="N259"/>
      <c r="O259" s="12"/>
      <c r="P259"/>
      <c r="Q259"/>
    </row>
    <row r="260" spans="1:17" x14ac:dyDescent="0.25">
      <c r="A260"/>
      <c r="B260"/>
      <c r="C260"/>
      <c r="D260"/>
      <c r="E260"/>
      <c r="F260" s="12"/>
      <c r="G260" s="12"/>
      <c r="H260" s="12"/>
      <c r="I260" s="12"/>
      <c r="J260"/>
      <c r="K260"/>
      <c r="L260"/>
      <c r="M260"/>
      <c r="N260"/>
      <c r="O260" s="12"/>
      <c r="P260"/>
      <c r="Q260"/>
    </row>
    <row r="261" spans="1:17" x14ac:dyDescent="0.25">
      <c r="A261"/>
      <c r="B261"/>
      <c r="C261"/>
      <c r="D261"/>
      <c r="E261"/>
      <c r="F261" s="12"/>
      <c r="G261" s="12"/>
      <c r="H261" s="12"/>
      <c r="I261" s="12"/>
      <c r="J261"/>
      <c r="K261"/>
      <c r="L261"/>
      <c r="M261"/>
      <c r="N261"/>
      <c r="O261" s="12"/>
      <c r="P261"/>
      <c r="Q261"/>
    </row>
    <row r="262" spans="1:17" x14ac:dyDescent="0.25">
      <c r="A262"/>
      <c r="B262"/>
      <c r="C262"/>
      <c r="D262"/>
      <c r="E262"/>
      <c r="F262" s="12"/>
      <c r="G262" s="12"/>
      <c r="H262" s="12"/>
      <c r="I262" s="12"/>
      <c r="J262"/>
      <c r="K262"/>
      <c r="L262"/>
      <c r="M262"/>
      <c r="N262"/>
      <c r="O262" s="12"/>
      <c r="P262"/>
      <c r="Q262"/>
    </row>
    <row r="263" spans="1:17" x14ac:dyDescent="0.25">
      <c r="A263"/>
      <c r="B263"/>
      <c r="C263"/>
      <c r="D263"/>
      <c r="E263"/>
      <c r="F263" s="12"/>
      <c r="G263" s="12"/>
      <c r="H263" s="12"/>
      <c r="I263" s="12"/>
      <c r="J263"/>
      <c r="K263"/>
      <c r="L263"/>
      <c r="M263"/>
      <c r="N263"/>
      <c r="O263" s="12"/>
      <c r="P263"/>
      <c r="Q263"/>
    </row>
    <row r="264" spans="1:17" x14ac:dyDescent="0.25">
      <c r="A264"/>
      <c r="B264"/>
      <c r="C264"/>
      <c r="D264"/>
      <c r="E264"/>
      <c r="F264" s="12"/>
      <c r="G264" s="12"/>
      <c r="H264" s="12"/>
      <c r="I264" s="12"/>
      <c r="J264"/>
      <c r="K264"/>
      <c r="L264"/>
      <c r="M264"/>
      <c r="N264"/>
      <c r="O264" s="12"/>
      <c r="P264"/>
      <c r="Q264"/>
    </row>
    <row r="265" spans="1:17" x14ac:dyDescent="0.25">
      <c r="A265"/>
      <c r="B265"/>
      <c r="C265"/>
      <c r="D265"/>
      <c r="E265"/>
      <c r="F265" s="12"/>
      <c r="G265" s="12"/>
      <c r="H265" s="12"/>
      <c r="I265" s="12"/>
      <c r="J265"/>
      <c r="K265"/>
      <c r="L265"/>
      <c r="M265"/>
      <c r="N265"/>
      <c r="O265" s="12"/>
      <c r="P265"/>
      <c r="Q265"/>
    </row>
    <row r="266" spans="1:17" x14ac:dyDescent="0.25">
      <c r="A266"/>
      <c r="B266"/>
      <c r="C266"/>
      <c r="D266"/>
      <c r="E266"/>
      <c r="F266" s="12"/>
      <c r="G266" s="12"/>
      <c r="H266" s="12"/>
      <c r="I266" s="12"/>
      <c r="J266"/>
      <c r="K266"/>
      <c r="L266"/>
      <c r="M266"/>
      <c r="N266"/>
      <c r="O266" s="12"/>
      <c r="P266"/>
      <c r="Q266"/>
    </row>
    <row r="267" spans="1:17" x14ac:dyDescent="0.25">
      <c r="A267"/>
      <c r="B267"/>
      <c r="C267"/>
      <c r="D267"/>
      <c r="E267"/>
      <c r="F267" s="12"/>
      <c r="G267" s="12"/>
      <c r="H267" s="12"/>
      <c r="I267" s="12"/>
      <c r="J267"/>
      <c r="K267"/>
      <c r="L267"/>
      <c r="M267"/>
      <c r="N267"/>
      <c r="O267" s="12"/>
      <c r="P267"/>
      <c r="Q267"/>
    </row>
    <row r="268" spans="1:17" x14ac:dyDescent="0.25">
      <c r="A268"/>
      <c r="B268"/>
      <c r="C268"/>
      <c r="D268"/>
      <c r="E268"/>
      <c r="F268" s="12"/>
      <c r="G268" s="12"/>
      <c r="H268" s="12"/>
      <c r="I268" s="12"/>
      <c r="J268"/>
      <c r="K268"/>
      <c r="L268"/>
      <c r="M268"/>
      <c r="N268"/>
      <c r="O268" s="12"/>
      <c r="P268"/>
      <c r="Q268"/>
    </row>
    <row r="269" spans="1:17" x14ac:dyDescent="0.25">
      <c r="A269"/>
      <c r="B269"/>
      <c r="C269"/>
      <c r="D269"/>
      <c r="E269"/>
      <c r="F269" s="12"/>
      <c r="G269" s="12"/>
      <c r="H269" s="12"/>
      <c r="I269" s="12"/>
      <c r="J269"/>
      <c r="K269"/>
      <c r="L269"/>
      <c r="M269"/>
      <c r="N269"/>
      <c r="O269" s="12"/>
      <c r="P269"/>
      <c r="Q269"/>
    </row>
    <row r="270" spans="1:17" x14ac:dyDescent="0.25">
      <c r="A270"/>
      <c r="B270"/>
      <c r="C270"/>
      <c r="D270"/>
      <c r="E270"/>
      <c r="F270" s="12"/>
      <c r="G270" s="12"/>
      <c r="H270" s="12"/>
      <c r="I270" s="12"/>
      <c r="J270"/>
      <c r="K270"/>
      <c r="L270"/>
      <c r="M270"/>
      <c r="N270"/>
      <c r="O270" s="12"/>
      <c r="P270"/>
      <c r="Q270"/>
    </row>
    <row r="271" spans="1:17" x14ac:dyDescent="0.25">
      <c r="A271"/>
      <c r="B271"/>
      <c r="C271"/>
      <c r="D271"/>
      <c r="E271"/>
      <c r="F271" s="12"/>
      <c r="G271" s="12"/>
      <c r="H271" s="12"/>
      <c r="I271" s="12"/>
      <c r="J271"/>
      <c r="K271"/>
      <c r="L271"/>
      <c r="M271"/>
      <c r="N271"/>
      <c r="O271" s="12"/>
      <c r="P271"/>
      <c r="Q271"/>
    </row>
    <row r="272" spans="1:17" x14ac:dyDescent="0.25">
      <c r="A272"/>
      <c r="B272"/>
      <c r="C272"/>
      <c r="D272"/>
      <c r="E272"/>
      <c r="F272" s="12"/>
      <c r="G272" s="12"/>
      <c r="H272" s="12"/>
      <c r="I272" s="12"/>
      <c r="J272"/>
      <c r="K272"/>
      <c r="L272"/>
      <c r="M272"/>
      <c r="N272"/>
      <c r="O272" s="12"/>
      <c r="P272"/>
      <c r="Q272"/>
    </row>
    <row r="273" spans="1:17" x14ac:dyDescent="0.25">
      <c r="A273"/>
      <c r="B273"/>
      <c r="C273"/>
      <c r="D273"/>
      <c r="E273"/>
      <c r="F273" s="12"/>
      <c r="G273" s="12"/>
      <c r="H273" s="12"/>
      <c r="I273" s="12"/>
      <c r="J273"/>
      <c r="K273"/>
      <c r="L273"/>
      <c r="M273"/>
      <c r="N273"/>
      <c r="O273" s="12"/>
      <c r="P273"/>
      <c r="Q273"/>
    </row>
    <row r="274" spans="1:17" x14ac:dyDescent="0.25">
      <c r="A274"/>
      <c r="B274"/>
      <c r="C274"/>
      <c r="D274"/>
      <c r="E274"/>
      <c r="F274" s="12"/>
      <c r="G274" s="12"/>
      <c r="H274" s="12"/>
      <c r="I274" s="12"/>
      <c r="J274"/>
      <c r="K274"/>
      <c r="L274"/>
      <c r="M274"/>
      <c r="N274"/>
      <c r="O274" s="12"/>
      <c r="P274"/>
      <c r="Q274"/>
    </row>
    <row r="275" spans="1:17" x14ac:dyDescent="0.25">
      <c r="A275"/>
      <c r="B275"/>
      <c r="C275"/>
      <c r="D275"/>
      <c r="E275"/>
      <c r="F275" s="12"/>
      <c r="G275" s="12"/>
      <c r="H275" s="12"/>
      <c r="I275" s="12"/>
      <c r="J275"/>
      <c r="K275"/>
      <c r="L275"/>
      <c r="M275"/>
      <c r="N275"/>
      <c r="O275" s="12"/>
      <c r="P275"/>
      <c r="Q275"/>
    </row>
    <row r="276" spans="1:17" x14ac:dyDescent="0.25">
      <c r="A276"/>
      <c r="B276"/>
      <c r="C276"/>
      <c r="D276"/>
      <c r="E276"/>
      <c r="F276" s="12"/>
      <c r="G276" s="12"/>
      <c r="H276" s="12"/>
      <c r="I276" s="12"/>
      <c r="J276"/>
      <c r="K276"/>
      <c r="L276"/>
      <c r="M276"/>
      <c r="N276"/>
      <c r="O276" s="12"/>
      <c r="P276"/>
      <c r="Q276"/>
    </row>
    <row r="277" spans="1:17" x14ac:dyDescent="0.25">
      <c r="A277"/>
      <c r="B277"/>
      <c r="C277"/>
      <c r="D277"/>
      <c r="E277"/>
      <c r="F277" s="12"/>
      <c r="G277" s="12"/>
      <c r="H277" s="12"/>
      <c r="I277" s="12"/>
      <c r="J277"/>
      <c r="K277"/>
      <c r="L277"/>
      <c r="M277"/>
      <c r="N277"/>
      <c r="O277" s="12"/>
      <c r="P277"/>
      <c r="Q277"/>
    </row>
    <row r="278" spans="1:17" x14ac:dyDescent="0.25">
      <c r="A278"/>
      <c r="B278"/>
      <c r="C278"/>
      <c r="D278"/>
      <c r="E278"/>
      <c r="F278" s="12"/>
      <c r="G278" s="12"/>
      <c r="H278" s="12"/>
      <c r="I278" s="12"/>
      <c r="J278"/>
      <c r="K278"/>
      <c r="L278"/>
      <c r="M278"/>
      <c r="N278"/>
      <c r="O278" s="12"/>
      <c r="P278"/>
      <c r="Q278"/>
    </row>
    <row r="279" spans="1:17" x14ac:dyDescent="0.25">
      <c r="A279"/>
      <c r="B279"/>
      <c r="C279"/>
      <c r="D279"/>
      <c r="E279"/>
      <c r="F279" s="12"/>
      <c r="G279" s="12"/>
      <c r="H279" s="12"/>
      <c r="I279" s="12"/>
      <c r="J279"/>
      <c r="K279"/>
      <c r="L279"/>
      <c r="M279"/>
      <c r="N279"/>
      <c r="O279" s="12"/>
      <c r="P279"/>
      <c r="Q279"/>
    </row>
    <row r="280" spans="1:17" x14ac:dyDescent="0.25">
      <c r="A280"/>
      <c r="B280"/>
      <c r="C280"/>
      <c r="D280"/>
      <c r="E280"/>
      <c r="F280" s="12"/>
      <c r="G280" s="12"/>
      <c r="H280" s="12"/>
      <c r="I280" s="12"/>
      <c r="J280"/>
      <c r="K280"/>
      <c r="L280"/>
      <c r="M280"/>
      <c r="N280"/>
      <c r="O280" s="12"/>
      <c r="P280"/>
      <c r="Q280"/>
    </row>
    <row r="281" spans="1:17" x14ac:dyDescent="0.25">
      <c r="A281"/>
      <c r="B281"/>
      <c r="C281"/>
      <c r="D281"/>
      <c r="E281"/>
      <c r="F281" s="12"/>
      <c r="G281" s="12"/>
      <c r="H281" s="12"/>
      <c r="I281" s="12"/>
      <c r="J281"/>
      <c r="K281"/>
      <c r="L281"/>
      <c r="M281"/>
      <c r="N281"/>
      <c r="O281" s="12"/>
      <c r="P281"/>
      <c r="Q281"/>
    </row>
    <row r="282" spans="1:17" x14ac:dyDescent="0.25">
      <c r="A282"/>
      <c r="B282"/>
      <c r="C282"/>
      <c r="D282"/>
      <c r="E282"/>
      <c r="F282" s="12"/>
      <c r="G282" s="12"/>
      <c r="H282" s="12"/>
      <c r="I282" s="12"/>
      <c r="J282"/>
      <c r="K282"/>
      <c r="L282"/>
      <c r="M282"/>
      <c r="N282"/>
      <c r="O282" s="12"/>
      <c r="P282"/>
      <c r="Q282"/>
    </row>
    <row r="283" spans="1:17" x14ac:dyDescent="0.25">
      <c r="A283"/>
      <c r="B283"/>
      <c r="C283"/>
      <c r="D283"/>
      <c r="E283"/>
      <c r="F283" s="12"/>
      <c r="G283" s="12"/>
      <c r="H283" s="12"/>
      <c r="I283" s="12"/>
      <c r="J283"/>
      <c r="K283"/>
      <c r="L283"/>
      <c r="M283"/>
      <c r="N283"/>
      <c r="O283" s="12"/>
      <c r="P283"/>
      <c r="Q283"/>
    </row>
    <row r="284" spans="1:17" x14ac:dyDescent="0.25">
      <c r="A284"/>
      <c r="B284"/>
      <c r="C284"/>
      <c r="D284"/>
      <c r="E284"/>
      <c r="F284" s="12"/>
      <c r="G284" s="12"/>
      <c r="H284" s="12"/>
      <c r="I284" s="12"/>
      <c r="J284"/>
      <c r="K284"/>
      <c r="L284"/>
      <c r="M284"/>
      <c r="N284"/>
      <c r="O284" s="12"/>
      <c r="P284"/>
      <c r="Q284"/>
    </row>
    <row r="285" spans="1:17" x14ac:dyDescent="0.25">
      <c r="A285"/>
      <c r="B285"/>
      <c r="C285"/>
      <c r="D285"/>
      <c r="E285"/>
      <c r="F285" s="12"/>
      <c r="G285" s="12"/>
      <c r="H285" s="12"/>
      <c r="I285" s="12"/>
      <c r="J285"/>
      <c r="K285"/>
      <c r="L285"/>
      <c r="M285"/>
      <c r="N285"/>
      <c r="O285" s="12"/>
      <c r="P285"/>
      <c r="Q285"/>
    </row>
    <row r="286" spans="1:17" x14ac:dyDescent="0.25">
      <c r="A286"/>
      <c r="B286"/>
      <c r="C286"/>
      <c r="D286"/>
      <c r="E286"/>
      <c r="F286" s="12"/>
      <c r="G286" s="12"/>
      <c r="H286" s="12"/>
      <c r="I286" s="12"/>
      <c r="J286"/>
      <c r="K286"/>
      <c r="L286"/>
      <c r="M286"/>
      <c r="N286"/>
      <c r="O286" s="12"/>
      <c r="P286"/>
      <c r="Q286"/>
    </row>
    <row r="287" spans="1:17" x14ac:dyDescent="0.25">
      <c r="A287"/>
      <c r="B287"/>
      <c r="C287"/>
      <c r="D287"/>
      <c r="E287"/>
      <c r="F287" s="12"/>
      <c r="G287" s="12"/>
      <c r="H287" s="12"/>
      <c r="I287" s="12"/>
      <c r="J287"/>
      <c r="K287"/>
      <c r="L287"/>
      <c r="M287"/>
      <c r="N287"/>
      <c r="O287" s="12"/>
      <c r="P287"/>
      <c r="Q287"/>
    </row>
    <row r="288" spans="1:17" x14ac:dyDescent="0.25">
      <c r="A288"/>
      <c r="B288"/>
      <c r="C288"/>
      <c r="D288"/>
      <c r="E288"/>
      <c r="F288" s="12"/>
      <c r="G288" s="12"/>
      <c r="H288" s="12"/>
      <c r="I288" s="12"/>
      <c r="J288"/>
      <c r="K288"/>
      <c r="L288"/>
      <c r="M288"/>
      <c r="N288"/>
      <c r="O288" s="12"/>
      <c r="P288"/>
      <c r="Q288"/>
    </row>
    <row r="289" spans="1:17" x14ac:dyDescent="0.25">
      <c r="A289"/>
      <c r="B289"/>
      <c r="C289"/>
      <c r="D289"/>
      <c r="E289"/>
      <c r="F289" s="12"/>
      <c r="G289" s="12"/>
      <c r="H289" s="12"/>
      <c r="I289" s="12"/>
      <c r="J289"/>
      <c r="K289"/>
      <c r="L289"/>
      <c r="M289"/>
      <c r="N289"/>
      <c r="O289" s="12"/>
      <c r="P289"/>
      <c r="Q289"/>
    </row>
    <row r="290" spans="1:17" x14ac:dyDescent="0.25">
      <c r="A290"/>
      <c r="B290"/>
      <c r="C290"/>
      <c r="D290"/>
      <c r="E290"/>
      <c r="F290" s="12"/>
      <c r="G290" s="12"/>
      <c r="H290" s="12"/>
      <c r="I290" s="12"/>
      <c r="J290"/>
      <c r="K290"/>
      <c r="L290"/>
      <c r="M290"/>
      <c r="N290"/>
      <c r="O290" s="12"/>
      <c r="P290"/>
      <c r="Q290"/>
    </row>
    <row r="291" spans="1:17" x14ac:dyDescent="0.25">
      <c r="A291"/>
      <c r="B291"/>
      <c r="C291"/>
      <c r="D291"/>
      <c r="E291"/>
      <c r="F291" s="12"/>
      <c r="G291" s="12"/>
      <c r="H291" s="12"/>
      <c r="I291" s="12"/>
      <c r="J291"/>
      <c r="K291"/>
      <c r="L291"/>
      <c r="M291"/>
      <c r="N291"/>
      <c r="O291" s="12"/>
      <c r="P291"/>
      <c r="Q291"/>
    </row>
    <row r="292" spans="1:17" x14ac:dyDescent="0.25">
      <c r="A292"/>
      <c r="B292"/>
      <c r="C292"/>
      <c r="D292"/>
      <c r="E292"/>
      <c r="F292" s="12"/>
      <c r="G292" s="12"/>
      <c r="H292" s="12"/>
      <c r="I292" s="12"/>
      <c r="J292"/>
      <c r="K292"/>
      <c r="L292"/>
      <c r="M292"/>
      <c r="N292"/>
      <c r="O292" s="12"/>
      <c r="P292"/>
      <c r="Q292"/>
    </row>
    <row r="293" spans="1:17" x14ac:dyDescent="0.25">
      <c r="A293"/>
      <c r="B293"/>
      <c r="C293"/>
      <c r="D293"/>
      <c r="E293"/>
      <c r="F293" s="12"/>
      <c r="G293" s="12"/>
      <c r="H293" s="12"/>
      <c r="I293" s="12"/>
      <c r="J293"/>
      <c r="K293"/>
      <c r="L293"/>
      <c r="M293"/>
      <c r="N293"/>
      <c r="O293" s="12"/>
      <c r="P293"/>
      <c r="Q293"/>
    </row>
    <row r="294" spans="1:17" x14ac:dyDescent="0.25">
      <c r="A294"/>
      <c r="B294"/>
      <c r="C294"/>
      <c r="D294"/>
      <c r="E294"/>
      <c r="F294" s="12"/>
      <c r="G294" s="12"/>
      <c r="H294" s="12"/>
      <c r="I294" s="12"/>
      <c r="J294"/>
      <c r="K294"/>
      <c r="L294"/>
      <c r="M294"/>
      <c r="N294"/>
      <c r="O294" s="12"/>
      <c r="P294"/>
      <c r="Q294"/>
    </row>
    <row r="295" spans="1:17" x14ac:dyDescent="0.25">
      <c r="A295"/>
      <c r="B295"/>
      <c r="C295"/>
      <c r="D295"/>
      <c r="E295"/>
      <c r="F295" s="12"/>
      <c r="G295" s="12"/>
      <c r="H295" s="12"/>
      <c r="I295" s="12"/>
      <c r="J295"/>
      <c r="K295"/>
      <c r="L295"/>
      <c r="M295"/>
      <c r="N295"/>
      <c r="O295" s="12"/>
      <c r="P295"/>
      <c r="Q295"/>
    </row>
    <row r="296" spans="1:17" x14ac:dyDescent="0.25">
      <c r="A296"/>
      <c r="B296"/>
      <c r="C296"/>
      <c r="D296"/>
      <c r="E296"/>
      <c r="F296" s="12"/>
      <c r="G296" s="12"/>
      <c r="H296" s="12"/>
      <c r="I296" s="12"/>
      <c r="J296"/>
      <c r="K296"/>
      <c r="L296"/>
      <c r="M296"/>
      <c r="N296"/>
      <c r="O296" s="12"/>
      <c r="P296"/>
      <c r="Q296"/>
    </row>
    <row r="297" spans="1:17" x14ac:dyDescent="0.25">
      <c r="A297"/>
      <c r="B297"/>
      <c r="C297"/>
      <c r="D297"/>
      <c r="E297"/>
      <c r="F297" s="12"/>
      <c r="G297" s="12"/>
      <c r="H297" s="12"/>
      <c r="I297" s="12"/>
      <c r="J297"/>
      <c r="K297"/>
      <c r="L297"/>
      <c r="M297"/>
      <c r="N297"/>
      <c r="O297" s="12"/>
      <c r="P297"/>
      <c r="Q297"/>
    </row>
    <row r="298" spans="1:17" x14ac:dyDescent="0.25">
      <c r="A298"/>
      <c r="B298"/>
      <c r="C298"/>
      <c r="D298"/>
      <c r="E298"/>
      <c r="F298" s="12"/>
      <c r="G298" s="12"/>
      <c r="H298" s="12"/>
      <c r="I298" s="12"/>
      <c r="J298"/>
      <c r="K298"/>
      <c r="L298"/>
      <c r="M298"/>
      <c r="N298"/>
      <c r="O298" s="12"/>
      <c r="P298"/>
      <c r="Q298"/>
    </row>
    <row r="299" spans="1:17" x14ac:dyDescent="0.25">
      <c r="A299"/>
      <c r="B299"/>
      <c r="C299"/>
      <c r="D299"/>
      <c r="E299"/>
      <c r="F299" s="12"/>
      <c r="G299" s="12"/>
      <c r="H299" s="12"/>
      <c r="I299" s="12"/>
      <c r="J299"/>
      <c r="K299"/>
      <c r="L299"/>
      <c r="M299"/>
      <c r="N299"/>
      <c r="O299" s="12"/>
      <c r="P299"/>
      <c r="Q299"/>
    </row>
    <row r="300" spans="1:17" x14ac:dyDescent="0.25">
      <c r="A300"/>
      <c r="B300"/>
      <c r="C300"/>
      <c r="D300"/>
      <c r="E300"/>
      <c r="F300" s="12"/>
      <c r="G300" s="12"/>
      <c r="H300" s="12"/>
      <c r="I300" s="12"/>
      <c r="J300"/>
      <c r="K300"/>
      <c r="L300"/>
      <c r="M300"/>
      <c r="N300"/>
      <c r="O300" s="12"/>
      <c r="P300"/>
      <c r="Q300"/>
    </row>
    <row r="301" spans="1:17" x14ac:dyDescent="0.25">
      <c r="A301"/>
      <c r="B301"/>
      <c r="C301"/>
      <c r="D301"/>
      <c r="E301"/>
      <c r="F301" s="12"/>
      <c r="G301" s="12"/>
      <c r="H301" s="12"/>
      <c r="I301" s="12"/>
      <c r="J301"/>
      <c r="K301"/>
      <c r="L301"/>
      <c r="M301"/>
      <c r="N301"/>
      <c r="O301" s="12"/>
      <c r="P301"/>
      <c r="Q301"/>
    </row>
    <row r="302" spans="1:17" x14ac:dyDescent="0.25">
      <c r="A302"/>
      <c r="B302"/>
      <c r="C302"/>
      <c r="D302"/>
      <c r="E302"/>
      <c r="F302" s="12"/>
      <c r="G302" s="12"/>
      <c r="H302" s="12"/>
      <c r="I302" s="12"/>
      <c r="J302"/>
      <c r="K302"/>
      <c r="L302"/>
      <c r="M302"/>
      <c r="N302"/>
      <c r="O302" s="12"/>
      <c r="P302"/>
      <c r="Q302"/>
    </row>
    <row r="303" spans="1:17" x14ac:dyDescent="0.25">
      <c r="A303"/>
      <c r="B303"/>
      <c r="C303"/>
      <c r="D303"/>
      <c r="E303"/>
      <c r="F303" s="12"/>
      <c r="G303" s="12"/>
      <c r="H303" s="12"/>
      <c r="I303" s="12"/>
      <c r="J303"/>
      <c r="K303"/>
      <c r="L303"/>
      <c r="M303"/>
      <c r="N303"/>
      <c r="O303" s="12"/>
      <c r="P303"/>
      <c r="Q303"/>
    </row>
    <row r="304" spans="1:17" x14ac:dyDescent="0.25">
      <c r="A304"/>
      <c r="B304"/>
      <c r="C304"/>
      <c r="D304"/>
      <c r="E304"/>
      <c r="F304" s="12"/>
      <c r="G304" s="12"/>
      <c r="H304" s="12"/>
      <c r="I304" s="12"/>
      <c r="J304"/>
      <c r="K304"/>
      <c r="L304"/>
      <c r="M304"/>
      <c r="N304"/>
      <c r="O304" s="12"/>
      <c r="P304"/>
      <c r="Q304"/>
    </row>
    <row r="305" spans="1:17" x14ac:dyDescent="0.25">
      <c r="A305"/>
      <c r="B305"/>
      <c r="C305"/>
      <c r="D305"/>
      <c r="E305"/>
      <c r="F305" s="12"/>
      <c r="G305" s="12"/>
      <c r="H305" s="12"/>
      <c r="I305" s="12"/>
      <c r="J305"/>
      <c r="K305"/>
      <c r="L305"/>
      <c r="M305"/>
      <c r="N305"/>
      <c r="O305" s="12"/>
      <c r="P305"/>
      <c r="Q305"/>
    </row>
    <row r="306" spans="1:17" x14ac:dyDescent="0.25">
      <c r="A306"/>
      <c r="B306"/>
      <c r="C306"/>
      <c r="D306"/>
      <c r="E306"/>
      <c r="F306" s="12"/>
      <c r="G306" s="12"/>
      <c r="H306" s="12"/>
      <c r="I306" s="12"/>
      <c r="J306"/>
      <c r="K306"/>
      <c r="L306"/>
      <c r="M306"/>
      <c r="N306"/>
      <c r="O306" s="12"/>
      <c r="P306"/>
      <c r="Q306"/>
    </row>
    <row r="307" spans="1:17" x14ac:dyDescent="0.25">
      <c r="A307"/>
      <c r="B307"/>
      <c r="C307"/>
      <c r="D307"/>
      <c r="E307"/>
      <c r="F307" s="12"/>
      <c r="G307" s="12"/>
      <c r="H307" s="12"/>
      <c r="I307" s="12"/>
      <c r="J307"/>
      <c r="K307"/>
      <c r="L307"/>
      <c r="M307"/>
      <c r="N307"/>
      <c r="O307" s="12"/>
      <c r="P307"/>
      <c r="Q307"/>
    </row>
    <row r="308" spans="1:17" x14ac:dyDescent="0.25">
      <c r="A308"/>
      <c r="B308"/>
      <c r="C308"/>
      <c r="D308"/>
      <c r="E308"/>
      <c r="F308" s="12"/>
      <c r="G308" s="12"/>
      <c r="H308" s="12"/>
      <c r="I308" s="12"/>
      <c r="J308"/>
      <c r="K308"/>
      <c r="L308"/>
      <c r="M308"/>
      <c r="N308"/>
      <c r="O308" s="12"/>
      <c r="P308"/>
      <c r="Q308"/>
    </row>
    <row r="309" spans="1:17" x14ac:dyDescent="0.25">
      <c r="A309"/>
      <c r="B309"/>
      <c r="C309"/>
      <c r="D309"/>
      <c r="E309"/>
      <c r="F309" s="12"/>
      <c r="G309" s="12"/>
      <c r="H309" s="12"/>
      <c r="I309" s="12"/>
      <c r="J309"/>
      <c r="K309"/>
      <c r="L309"/>
      <c r="M309"/>
      <c r="N309"/>
      <c r="O309" s="12"/>
      <c r="P309"/>
      <c r="Q309"/>
    </row>
    <row r="310" spans="1:17" x14ac:dyDescent="0.25">
      <c r="A310"/>
      <c r="B310"/>
      <c r="C310"/>
      <c r="D310"/>
      <c r="E310"/>
      <c r="F310" s="12"/>
      <c r="G310" s="12"/>
      <c r="H310" s="12"/>
      <c r="I310" s="12"/>
      <c r="J310"/>
      <c r="K310"/>
      <c r="L310"/>
      <c r="M310"/>
      <c r="N310"/>
      <c r="O310" s="12"/>
      <c r="P310"/>
      <c r="Q310"/>
    </row>
    <row r="311" spans="1:17" x14ac:dyDescent="0.25">
      <c r="A311"/>
      <c r="B311"/>
      <c r="C311"/>
      <c r="D311"/>
      <c r="E311"/>
      <c r="F311" s="12"/>
      <c r="G311" s="12"/>
      <c r="H311" s="12"/>
      <c r="I311" s="12"/>
      <c r="J311"/>
      <c r="K311"/>
      <c r="L311"/>
      <c r="M311"/>
      <c r="N311"/>
      <c r="O311" s="12"/>
      <c r="P311"/>
      <c r="Q311"/>
    </row>
    <row r="312" spans="1:17" x14ac:dyDescent="0.25">
      <c r="A312"/>
      <c r="B312"/>
      <c r="C312"/>
      <c r="D312"/>
      <c r="E312"/>
      <c r="F312" s="12"/>
      <c r="G312" s="12"/>
      <c r="H312" s="12"/>
      <c r="I312" s="12"/>
      <c r="J312"/>
      <c r="K312"/>
      <c r="L312"/>
      <c r="M312"/>
      <c r="N312"/>
      <c r="O312" s="12"/>
      <c r="P312"/>
      <c r="Q312"/>
    </row>
    <row r="313" spans="1:17" x14ac:dyDescent="0.25">
      <c r="A313"/>
      <c r="B313"/>
      <c r="C313"/>
      <c r="D313"/>
      <c r="E313"/>
      <c r="F313" s="12"/>
      <c r="G313" s="12"/>
      <c r="H313" s="12"/>
      <c r="I313" s="12"/>
      <c r="J313"/>
      <c r="K313"/>
      <c r="L313"/>
      <c r="M313"/>
      <c r="N313"/>
      <c r="O313" s="12"/>
      <c r="P313"/>
      <c r="Q313"/>
    </row>
    <row r="314" spans="1:17" x14ac:dyDescent="0.25">
      <c r="A314"/>
      <c r="B314"/>
      <c r="C314"/>
      <c r="D314"/>
      <c r="E314"/>
      <c r="F314" s="12"/>
      <c r="G314" s="12"/>
      <c r="H314" s="12"/>
      <c r="I314" s="12"/>
      <c r="J314"/>
      <c r="K314"/>
      <c r="L314"/>
      <c r="M314"/>
      <c r="N314"/>
      <c r="O314" s="12"/>
      <c r="P314"/>
      <c r="Q314"/>
    </row>
    <row r="315" spans="1:17" x14ac:dyDescent="0.25">
      <c r="A315"/>
      <c r="B315"/>
      <c r="C315"/>
      <c r="D315"/>
      <c r="E315"/>
      <c r="F315" s="12"/>
      <c r="G315" s="12"/>
      <c r="H315" s="12"/>
      <c r="I315" s="12"/>
      <c r="J315"/>
      <c r="K315"/>
      <c r="L315"/>
      <c r="M315"/>
      <c r="N315"/>
      <c r="O315" s="12"/>
      <c r="P315"/>
      <c r="Q315"/>
    </row>
    <row r="316" spans="1:17" x14ac:dyDescent="0.25">
      <c r="A316"/>
      <c r="B316"/>
      <c r="C316"/>
      <c r="D316"/>
      <c r="E316"/>
      <c r="F316" s="12"/>
      <c r="G316" s="12"/>
      <c r="H316" s="12"/>
      <c r="I316" s="12"/>
      <c r="J316"/>
      <c r="K316"/>
      <c r="L316"/>
      <c r="M316"/>
      <c r="N316"/>
      <c r="O316" s="12"/>
      <c r="P316"/>
      <c r="Q316"/>
    </row>
    <row r="317" spans="1:17" x14ac:dyDescent="0.25">
      <c r="A317"/>
      <c r="B317"/>
      <c r="C317"/>
      <c r="D317"/>
      <c r="E317"/>
      <c r="F317" s="12"/>
      <c r="G317" s="12"/>
      <c r="H317" s="12"/>
      <c r="I317" s="12"/>
      <c r="J317"/>
      <c r="K317"/>
      <c r="L317"/>
      <c r="M317"/>
      <c r="N317"/>
      <c r="O317" s="12"/>
      <c r="P317"/>
      <c r="Q317"/>
    </row>
    <row r="318" spans="1:17" x14ac:dyDescent="0.25">
      <c r="A318"/>
      <c r="B318"/>
      <c r="C318"/>
      <c r="D318"/>
      <c r="E318"/>
      <c r="F318" s="12"/>
      <c r="G318" s="12"/>
      <c r="H318" s="12"/>
      <c r="I318" s="12"/>
      <c r="J318"/>
      <c r="K318"/>
      <c r="L318"/>
      <c r="M318"/>
      <c r="N318"/>
      <c r="O318" s="12"/>
      <c r="P318"/>
      <c r="Q318"/>
    </row>
    <row r="319" spans="1:17" x14ac:dyDescent="0.25">
      <c r="A319"/>
      <c r="B319"/>
      <c r="C319"/>
      <c r="D319"/>
      <c r="E319"/>
      <c r="F319" s="12"/>
      <c r="G319" s="12"/>
      <c r="H319" s="12"/>
      <c r="I319" s="12"/>
      <c r="J319"/>
      <c r="K319"/>
      <c r="L319"/>
      <c r="M319"/>
      <c r="N319"/>
      <c r="O319" s="12"/>
      <c r="P319"/>
      <c r="Q319"/>
    </row>
    <row r="320" spans="1:17" x14ac:dyDescent="0.25">
      <c r="A320"/>
      <c r="B320"/>
      <c r="C320"/>
      <c r="D320"/>
      <c r="E320"/>
      <c r="F320" s="12"/>
      <c r="G320" s="12"/>
      <c r="H320" s="12"/>
      <c r="I320" s="12"/>
      <c r="J320"/>
      <c r="K320"/>
      <c r="L320"/>
      <c r="M320"/>
      <c r="N320"/>
      <c r="O320" s="12"/>
      <c r="P320"/>
      <c r="Q320"/>
    </row>
    <row r="321" spans="1:17" x14ac:dyDescent="0.25">
      <c r="A321"/>
      <c r="B321"/>
      <c r="C321"/>
      <c r="D321"/>
      <c r="E321"/>
      <c r="F321" s="12"/>
      <c r="G321" s="12"/>
      <c r="H321" s="12"/>
      <c r="I321" s="12"/>
      <c r="J321"/>
      <c r="K321"/>
      <c r="L321"/>
      <c r="M321"/>
      <c r="N321"/>
      <c r="O321" s="12"/>
      <c r="P321"/>
      <c r="Q321"/>
    </row>
    <row r="322" spans="1:17" x14ac:dyDescent="0.25">
      <c r="A322"/>
      <c r="B322"/>
      <c r="C322"/>
      <c r="D322"/>
      <c r="E322"/>
      <c r="F322" s="12"/>
      <c r="G322" s="12"/>
      <c r="H322" s="12"/>
      <c r="I322" s="12"/>
      <c r="J322"/>
      <c r="K322"/>
      <c r="L322"/>
      <c r="M322"/>
      <c r="N322"/>
      <c r="O322" s="12"/>
      <c r="P322"/>
      <c r="Q322"/>
    </row>
    <row r="323" spans="1:17" x14ac:dyDescent="0.25">
      <c r="A323"/>
      <c r="B323"/>
      <c r="C323"/>
      <c r="D323"/>
      <c r="E323"/>
      <c r="F323" s="12"/>
      <c r="G323" s="12"/>
      <c r="H323" s="12"/>
      <c r="I323" s="12"/>
      <c r="J323"/>
      <c r="K323"/>
      <c r="L323"/>
      <c r="M323"/>
      <c r="N323"/>
      <c r="O323" s="12"/>
      <c r="P323"/>
      <c r="Q323"/>
    </row>
    <row r="324" spans="1:17" x14ac:dyDescent="0.25">
      <c r="A324"/>
      <c r="B324"/>
      <c r="C324"/>
      <c r="D324"/>
      <c r="E324"/>
      <c r="F324" s="12"/>
      <c r="G324" s="12"/>
      <c r="H324" s="12"/>
      <c r="I324" s="12"/>
      <c r="J324"/>
      <c r="K324"/>
      <c r="L324"/>
      <c r="M324"/>
      <c r="N324"/>
      <c r="O324" s="12"/>
      <c r="P324"/>
      <c r="Q324"/>
    </row>
    <row r="325" spans="1:17" x14ac:dyDescent="0.25">
      <c r="A325"/>
      <c r="B325"/>
      <c r="C325"/>
      <c r="D325"/>
      <c r="E325"/>
      <c r="F325" s="12"/>
      <c r="G325" s="12"/>
      <c r="H325" s="12"/>
      <c r="I325" s="12"/>
      <c r="J325"/>
      <c r="K325"/>
      <c r="L325"/>
      <c r="M325"/>
      <c r="N325"/>
      <c r="O325" s="12"/>
      <c r="P325"/>
      <c r="Q325"/>
    </row>
    <row r="326" spans="1:17" x14ac:dyDescent="0.25">
      <c r="A326"/>
      <c r="B326"/>
      <c r="C326"/>
      <c r="D326"/>
      <c r="E326"/>
      <c r="F326" s="12"/>
      <c r="G326" s="12"/>
      <c r="H326" s="12"/>
      <c r="I326" s="12"/>
      <c r="J326"/>
      <c r="K326"/>
      <c r="L326"/>
      <c r="M326"/>
      <c r="N326"/>
      <c r="O326" s="12"/>
      <c r="P326"/>
      <c r="Q326"/>
    </row>
    <row r="327" spans="1:17" x14ac:dyDescent="0.25">
      <c r="A327"/>
      <c r="B327"/>
      <c r="C327"/>
      <c r="D327"/>
      <c r="E327"/>
      <c r="F327" s="12"/>
      <c r="G327" s="12"/>
      <c r="H327" s="12"/>
      <c r="I327" s="12"/>
      <c r="J327"/>
      <c r="K327"/>
      <c r="L327"/>
      <c r="M327"/>
      <c r="N327"/>
      <c r="O327" s="12"/>
      <c r="P327"/>
      <c r="Q327"/>
    </row>
    <row r="328" spans="1:17" x14ac:dyDescent="0.25">
      <c r="A328"/>
      <c r="B328"/>
      <c r="C328"/>
      <c r="D328"/>
      <c r="E328"/>
      <c r="F328" s="12"/>
      <c r="G328" s="12"/>
      <c r="H328" s="12"/>
      <c r="I328" s="12"/>
      <c r="J328"/>
      <c r="K328"/>
      <c r="L328"/>
      <c r="M328"/>
      <c r="N328"/>
      <c r="O328" s="12"/>
      <c r="P328"/>
      <c r="Q328"/>
    </row>
    <row r="329" spans="1:17" x14ac:dyDescent="0.25">
      <c r="A329"/>
      <c r="B329"/>
      <c r="C329"/>
      <c r="D329"/>
      <c r="E329"/>
      <c r="F329" s="12"/>
      <c r="G329" s="12"/>
      <c r="H329" s="12"/>
      <c r="I329" s="12"/>
      <c r="J329"/>
      <c r="K329"/>
      <c r="L329"/>
      <c r="M329"/>
      <c r="N329"/>
      <c r="O329" s="12"/>
      <c r="P329"/>
      <c r="Q329"/>
    </row>
    <row r="330" spans="1:17" x14ac:dyDescent="0.25">
      <c r="A330"/>
      <c r="B330"/>
      <c r="C330"/>
      <c r="D330"/>
      <c r="E330"/>
      <c r="F330" s="12"/>
      <c r="G330" s="12"/>
      <c r="H330" s="12"/>
      <c r="I330" s="12"/>
      <c r="J330"/>
      <c r="K330"/>
      <c r="L330"/>
      <c r="M330"/>
      <c r="N330"/>
      <c r="O330" s="12"/>
      <c r="P330"/>
      <c r="Q330"/>
    </row>
    <row r="331" spans="1:17" x14ac:dyDescent="0.25">
      <c r="A331"/>
      <c r="B331"/>
      <c r="C331"/>
      <c r="D331"/>
      <c r="E331"/>
      <c r="F331" s="12"/>
      <c r="G331" s="12"/>
      <c r="H331" s="12"/>
      <c r="I331" s="12"/>
      <c r="J331"/>
      <c r="K331"/>
      <c r="L331"/>
      <c r="M331"/>
      <c r="N331"/>
      <c r="O331" s="12"/>
      <c r="P331"/>
      <c r="Q331"/>
    </row>
    <row r="332" spans="1:17" x14ac:dyDescent="0.25">
      <c r="A332"/>
      <c r="B332"/>
      <c r="C332"/>
      <c r="D332"/>
      <c r="E332"/>
      <c r="F332" s="12"/>
      <c r="G332" s="12"/>
      <c r="H332" s="12"/>
      <c r="I332" s="12"/>
      <c r="J332"/>
      <c r="K332"/>
      <c r="L332"/>
      <c r="M332"/>
      <c r="N332"/>
      <c r="O332" s="12"/>
      <c r="P332"/>
      <c r="Q332"/>
    </row>
    <row r="333" spans="1:17" x14ac:dyDescent="0.25">
      <c r="A333"/>
      <c r="B333"/>
      <c r="C333"/>
      <c r="D333"/>
      <c r="E333"/>
      <c r="F333" s="12"/>
      <c r="G333" s="12"/>
      <c r="H333" s="12"/>
      <c r="I333" s="12"/>
      <c r="J333"/>
      <c r="K333"/>
      <c r="L333"/>
      <c r="M333"/>
      <c r="N333"/>
      <c r="O333" s="12"/>
      <c r="P333"/>
      <c r="Q333"/>
    </row>
    <row r="334" spans="1:17" x14ac:dyDescent="0.25">
      <c r="A334"/>
      <c r="B334"/>
      <c r="C334"/>
      <c r="D334"/>
      <c r="E334"/>
      <c r="F334" s="12"/>
      <c r="G334" s="12"/>
      <c r="H334" s="12"/>
      <c r="I334" s="12"/>
      <c r="J334"/>
      <c r="K334"/>
      <c r="L334"/>
      <c r="M334"/>
      <c r="N334"/>
      <c r="O334" s="12"/>
      <c r="P334"/>
      <c r="Q334"/>
    </row>
    <row r="335" spans="1:17" x14ac:dyDescent="0.25">
      <c r="A335"/>
      <c r="B335"/>
      <c r="C335"/>
      <c r="D335"/>
      <c r="E335"/>
      <c r="F335" s="12"/>
      <c r="G335" s="12"/>
      <c r="H335" s="12"/>
      <c r="I335" s="12"/>
      <c r="J335"/>
      <c r="K335"/>
      <c r="L335"/>
      <c r="M335"/>
      <c r="N335"/>
      <c r="O335" s="12"/>
      <c r="P335"/>
      <c r="Q335"/>
    </row>
    <row r="336" spans="1:17" x14ac:dyDescent="0.25">
      <c r="A336"/>
      <c r="B336"/>
      <c r="C336"/>
      <c r="D336"/>
      <c r="E336"/>
      <c r="F336" s="12"/>
      <c r="G336" s="12"/>
      <c r="H336" s="12"/>
      <c r="I336" s="12"/>
      <c r="J336"/>
      <c r="K336"/>
      <c r="L336"/>
      <c r="M336"/>
      <c r="N336"/>
      <c r="O336" s="12"/>
      <c r="P336"/>
      <c r="Q336"/>
    </row>
    <row r="337" spans="1:17" x14ac:dyDescent="0.25">
      <c r="A337"/>
      <c r="B337"/>
      <c r="C337"/>
      <c r="D337"/>
      <c r="E337"/>
      <c r="F337" s="12"/>
      <c r="G337" s="12"/>
      <c r="H337" s="12"/>
      <c r="I337" s="12"/>
      <c r="J337"/>
      <c r="K337"/>
      <c r="L337"/>
      <c r="M337"/>
      <c r="N337"/>
      <c r="O337" s="12"/>
      <c r="P337"/>
      <c r="Q337"/>
    </row>
    <row r="338" spans="1:17" x14ac:dyDescent="0.25">
      <c r="A338"/>
      <c r="B338"/>
      <c r="C338"/>
      <c r="D338"/>
      <c r="E338"/>
      <c r="F338" s="12"/>
      <c r="G338" s="12"/>
      <c r="H338" s="12"/>
      <c r="I338" s="12"/>
      <c r="J338"/>
      <c r="K338"/>
      <c r="L338"/>
      <c r="M338"/>
      <c r="N338"/>
      <c r="O338" s="12"/>
      <c r="P338"/>
      <c r="Q338"/>
    </row>
    <row r="339" spans="1:17" x14ac:dyDescent="0.25">
      <c r="A339"/>
      <c r="B339"/>
      <c r="C339"/>
      <c r="D339"/>
      <c r="E339"/>
      <c r="F339" s="12"/>
      <c r="G339" s="12"/>
      <c r="H339" s="12"/>
      <c r="I339" s="12"/>
      <c r="J339"/>
      <c r="K339"/>
      <c r="L339"/>
      <c r="M339"/>
      <c r="N339"/>
      <c r="O339" s="12"/>
      <c r="P339"/>
      <c r="Q339"/>
    </row>
    <row r="340" spans="1:17" x14ac:dyDescent="0.25">
      <c r="A340"/>
      <c r="B340"/>
      <c r="C340"/>
      <c r="D340"/>
      <c r="E340"/>
      <c r="F340" s="12"/>
      <c r="G340" s="12"/>
      <c r="H340" s="12"/>
      <c r="I340" s="12"/>
      <c r="J340"/>
      <c r="K340"/>
      <c r="L340"/>
      <c r="M340"/>
      <c r="N340"/>
      <c r="O340" s="12"/>
      <c r="P340"/>
      <c r="Q340"/>
    </row>
    <row r="341" spans="1:17" x14ac:dyDescent="0.25">
      <c r="A341"/>
      <c r="B341"/>
      <c r="C341"/>
      <c r="D341"/>
      <c r="E341"/>
      <c r="F341" s="12"/>
      <c r="G341" s="12"/>
      <c r="H341" s="12"/>
      <c r="I341" s="12"/>
      <c r="J341"/>
      <c r="K341"/>
      <c r="L341"/>
      <c r="M341"/>
      <c r="N341"/>
      <c r="O341" s="12"/>
      <c r="P341"/>
      <c r="Q341"/>
    </row>
    <row r="342" spans="1:17" x14ac:dyDescent="0.25">
      <c r="A342"/>
      <c r="B342"/>
      <c r="C342"/>
      <c r="D342"/>
      <c r="E342"/>
      <c r="F342" s="12"/>
      <c r="G342" s="12"/>
      <c r="H342" s="12"/>
      <c r="I342" s="12"/>
      <c r="J342"/>
      <c r="K342"/>
      <c r="L342"/>
      <c r="M342"/>
      <c r="N342"/>
      <c r="O342" s="12"/>
      <c r="P342"/>
      <c r="Q342"/>
    </row>
    <row r="343" spans="1:17" x14ac:dyDescent="0.25">
      <c r="A343"/>
      <c r="B343"/>
      <c r="C343"/>
      <c r="D343"/>
      <c r="E343"/>
      <c r="F343" s="12"/>
      <c r="G343" s="12"/>
      <c r="H343" s="12"/>
      <c r="I343" s="12"/>
      <c r="J343"/>
      <c r="K343"/>
      <c r="L343"/>
      <c r="M343"/>
      <c r="N343"/>
      <c r="O343" s="12"/>
      <c r="P343"/>
      <c r="Q343"/>
    </row>
    <row r="344" spans="1:17" x14ac:dyDescent="0.25">
      <c r="A344"/>
      <c r="B344"/>
      <c r="C344"/>
      <c r="D344"/>
      <c r="E344"/>
      <c r="F344" s="12"/>
      <c r="G344" s="12"/>
      <c r="H344" s="12"/>
      <c r="I344" s="12"/>
      <c r="J344"/>
      <c r="K344"/>
      <c r="L344"/>
      <c r="M344"/>
      <c r="N344"/>
      <c r="O344" s="12"/>
      <c r="P344"/>
      <c r="Q344"/>
    </row>
    <row r="345" spans="1:17" x14ac:dyDescent="0.25">
      <c r="A345"/>
      <c r="B345"/>
      <c r="C345"/>
      <c r="D345"/>
      <c r="E345"/>
      <c r="F345" s="12"/>
      <c r="G345" s="12"/>
      <c r="H345" s="12"/>
      <c r="I345" s="12"/>
      <c r="J345"/>
      <c r="K345"/>
      <c r="L345"/>
      <c r="M345"/>
      <c r="N345"/>
      <c r="O345" s="12"/>
      <c r="P345"/>
      <c r="Q345"/>
    </row>
    <row r="346" spans="1:17" x14ac:dyDescent="0.25">
      <c r="A346"/>
      <c r="B346"/>
      <c r="C346"/>
      <c r="D346"/>
      <c r="E346"/>
      <c r="F346" s="12"/>
      <c r="G346" s="12"/>
      <c r="H346" s="12"/>
      <c r="I346" s="12"/>
      <c r="J346"/>
      <c r="K346"/>
      <c r="L346"/>
      <c r="M346"/>
      <c r="N346"/>
      <c r="O346" s="12"/>
      <c r="P346"/>
      <c r="Q346"/>
    </row>
    <row r="347" spans="1:17" x14ac:dyDescent="0.25">
      <c r="A347"/>
      <c r="B347"/>
      <c r="C347"/>
      <c r="D347"/>
      <c r="E347"/>
      <c r="F347" s="12"/>
      <c r="G347" s="12"/>
      <c r="H347" s="12"/>
      <c r="I347" s="12"/>
      <c r="J347"/>
      <c r="K347"/>
      <c r="L347"/>
      <c r="M347"/>
      <c r="N347"/>
      <c r="O347" s="12"/>
      <c r="P347"/>
      <c r="Q347"/>
    </row>
    <row r="348" spans="1:17" x14ac:dyDescent="0.25">
      <c r="A348"/>
      <c r="B348"/>
      <c r="C348"/>
      <c r="D348"/>
      <c r="E348"/>
      <c r="F348" s="12"/>
      <c r="G348" s="12"/>
      <c r="H348" s="12"/>
      <c r="I348" s="12"/>
      <c r="J348"/>
      <c r="K348"/>
      <c r="L348"/>
      <c r="M348"/>
      <c r="N348"/>
      <c r="O348" s="12"/>
      <c r="P348"/>
      <c r="Q348"/>
    </row>
    <row r="349" spans="1:17" x14ac:dyDescent="0.25">
      <c r="A349"/>
      <c r="B349"/>
      <c r="C349"/>
      <c r="D349"/>
      <c r="E349"/>
      <c r="F349" s="12"/>
      <c r="G349" s="12"/>
      <c r="H349" s="12"/>
      <c r="I349" s="12"/>
      <c r="J349"/>
      <c r="K349"/>
      <c r="L349"/>
      <c r="M349"/>
      <c r="N349"/>
      <c r="O349" s="12"/>
      <c r="P349"/>
      <c r="Q349"/>
    </row>
    <row r="350" spans="1:17" x14ac:dyDescent="0.25">
      <c r="A350"/>
      <c r="B350"/>
      <c r="C350"/>
      <c r="D350"/>
      <c r="E350"/>
      <c r="F350" s="12"/>
      <c r="G350" s="12"/>
      <c r="H350" s="12"/>
      <c r="I350" s="12"/>
      <c r="J350"/>
      <c r="K350"/>
      <c r="L350"/>
      <c r="M350"/>
      <c r="N350"/>
      <c r="O350" s="12"/>
      <c r="P350"/>
      <c r="Q350"/>
    </row>
    <row r="351" spans="1:17" x14ac:dyDescent="0.25">
      <c r="A351"/>
      <c r="B351"/>
      <c r="C351"/>
      <c r="D351"/>
      <c r="E351"/>
      <c r="F351" s="12"/>
      <c r="G351" s="12"/>
      <c r="H351" s="12"/>
      <c r="I351" s="12"/>
      <c r="J351"/>
      <c r="K351"/>
      <c r="L351"/>
      <c r="M351"/>
      <c r="N351"/>
      <c r="O351" s="12"/>
      <c r="P351"/>
      <c r="Q351"/>
    </row>
    <row r="352" spans="1:17" x14ac:dyDescent="0.25">
      <c r="A352"/>
      <c r="B352"/>
      <c r="C352"/>
      <c r="D352"/>
      <c r="E352"/>
      <c r="F352" s="12"/>
      <c r="G352" s="12"/>
      <c r="H352" s="12"/>
      <c r="I352" s="12"/>
      <c r="J352"/>
      <c r="K352"/>
      <c r="L352"/>
      <c r="M352"/>
      <c r="N352"/>
      <c r="O352" s="12"/>
      <c r="P352"/>
      <c r="Q352"/>
    </row>
    <row r="353" spans="1:17" x14ac:dyDescent="0.25">
      <c r="A353"/>
      <c r="B353"/>
      <c r="C353"/>
      <c r="D353"/>
      <c r="E353"/>
      <c r="F353" s="12"/>
      <c r="G353" s="12"/>
      <c r="H353" s="12"/>
      <c r="I353" s="12"/>
      <c r="J353"/>
      <c r="K353"/>
      <c r="L353"/>
      <c r="M353"/>
      <c r="N353"/>
      <c r="O353" s="12"/>
      <c r="P353"/>
      <c r="Q353"/>
    </row>
    <row r="354" spans="1:17" x14ac:dyDescent="0.25">
      <c r="A354"/>
      <c r="B354"/>
      <c r="C354"/>
      <c r="D354"/>
      <c r="E354"/>
      <c r="F354" s="12"/>
      <c r="G354" s="12"/>
      <c r="H354" s="12"/>
      <c r="I354" s="12"/>
      <c r="J354"/>
      <c r="K354"/>
      <c r="L354"/>
      <c r="M354"/>
      <c r="N354"/>
      <c r="O354" s="12"/>
      <c r="P354"/>
      <c r="Q354"/>
    </row>
    <row r="355" spans="1:17" x14ac:dyDescent="0.25">
      <c r="A355"/>
      <c r="B355"/>
      <c r="C355"/>
      <c r="D355"/>
      <c r="E355"/>
      <c r="F355" s="12"/>
      <c r="G355" s="12"/>
      <c r="H355" s="12"/>
      <c r="I355" s="12"/>
      <c r="J355"/>
      <c r="K355"/>
      <c r="L355"/>
      <c r="M355"/>
      <c r="N355"/>
      <c r="O355" s="12"/>
      <c r="P355"/>
      <c r="Q355"/>
    </row>
    <row r="356" spans="1:17" x14ac:dyDescent="0.25">
      <c r="A356"/>
      <c r="B356"/>
      <c r="C356"/>
      <c r="D356"/>
      <c r="E356"/>
      <c r="F356" s="12"/>
      <c r="G356" s="12"/>
      <c r="H356" s="12"/>
      <c r="I356" s="12"/>
      <c r="J356"/>
      <c r="K356"/>
      <c r="L356"/>
      <c r="M356"/>
      <c r="N356"/>
      <c r="O356" s="12"/>
      <c r="P356"/>
      <c r="Q356"/>
    </row>
    <row r="357" spans="1:17" x14ac:dyDescent="0.25">
      <c r="A357"/>
      <c r="B357"/>
      <c r="C357"/>
      <c r="D357"/>
      <c r="E357"/>
      <c r="F357" s="12"/>
      <c r="G357" s="12"/>
      <c r="H357" s="12"/>
      <c r="I357" s="12"/>
      <c r="J357"/>
      <c r="K357"/>
      <c r="L357"/>
      <c r="M357"/>
      <c r="N357"/>
      <c r="O357" s="12"/>
      <c r="P357"/>
      <c r="Q357"/>
    </row>
    <row r="358" spans="1:17" x14ac:dyDescent="0.25">
      <c r="A358"/>
      <c r="B358"/>
      <c r="C358"/>
      <c r="D358"/>
      <c r="E358"/>
      <c r="F358" s="12"/>
      <c r="G358" s="12"/>
      <c r="H358" s="12"/>
      <c r="I358" s="12"/>
      <c r="J358"/>
      <c r="K358"/>
      <c r="L358"/>
      <c r="M358"/>
      <c r="N358"/>
      <c r="O358" s="12"/>
      <c r="P358"/>
      <c r="Q358"/>
    </row>
    <row r="359" spans="1:17" x14ac:dyDescent="0.25">
      <c r="A359"/>
      <c r="B359"/>
      <c r="C359"/>
      <c r="D359"/>
      <c r="E359"/>
      <c r="F359" s="12"/>
      <c r="G359" s="12"/>
      <c r="H359" s="12"/>
      <c r="I359" s="12"/>
      <c r="J359"/>
      <c r="K359"/>
      <c r="L359"/>
      <c r="M359"/>
      <c r="N359"/>
      <c r="O359" s="12"/>
      <c r="P359"/>
      <c r="Q359"/>
    </row>
    <row r="360" spans="1:17" x14ac:dyDescent="0.25">
      <c r="A360"/>
      <c r="B360"/>
      <c r="C360"/>
      <c r="D360"/>
      <c r="E360"/>
      <c r="F360" s="12"/>
      <c r="G360" s="12"/>
      <c r="H360" s="12"/>
      <c r="I360" s="12"/>
      <c r="J360"/>
      <c r="K360"/>
      <c r="L360"/>
      <c r="M360"/>
      <c r="N360"/>
      <c r="O360" s="12"/>
      <c r="P360"/>
      <c r="Q360"/>
    </row>
    <row r="361" spans="1:17" x14ac:dyDescent="0.25">
      <c r="A361"/>
      <c r="B361"/>
      <c r="C361"/>
      <c r="D361"/>
      <c r="E361"/>
      <c r="F361" s="12"/>
      <c r="G361" s="12"/>
      <c r="H361" s="12"/>
      <c r="I361" s="12"/>
      <c r="J361"/>
      <c r="K361"/>
      <c r="L361"/>
      <c r="M361"/>
      <c r="N361"/>
      <c r="O361" s="12"/>
      <c r="P361"/>
      <c r="Q361"/>
    </row>
    <row r="362" spans="1:17" x14ac:dyDescent="0.25">
      <c r="A362"/>
      <c r="B362"/>
      <c r="C362"/>
      <c r="D362"/>
      <c r="E362"/>
      <c r="F362" s="12"/>
      <c r="G362" s="12"/>
      <c r="H362" s="12"/>
      <c r="I362" s="12"/>
      <c r="J362"/>
      <c r="K362"/>
      <c r="L362"/>
      <c r="M362"/>
      <c r="N362"/>
      <c r="O362" s="12"/>
      <c r="P362"/>
      <c r="Q362"/>
    </row>
    <row r="363" spans="1:17" x14ac:dyDescent="0.25">
      <c r="A363"/>
      <c r="B363"/>
      <c r="C363"/>
      <c r="D363"/>
      <c r="E363"/>
      <c r="F363" s="12"/>
      <c r="G363" s="12"/>
      <c r="H363" s="12"/>
      <c r="I363" s="12"/>
      <c r="J363"/>
      <c r="K363"/>
      <c r="L363"/>
      <c r="M363"/>
      <c r="N363"/>
      <c r="O363" s="12"/>
      <c r="P363"/>
      <c r="Q363"/>
    </row>
    <row r="364" spans="1:17" x14ac:dyDescent="0.25">
      <c r="A364"/>
      <c r="B364"/>
      <c r="C364"/>
      <c r="D364"/>
      <c r="E364"/>
      <c r="F364" s="12"/>
      <c r="G364" s="12"/>
      <c r="H364" s="12"/>
      <c r="I364" s="12"/>
      <c r="J364"/>
      <c r="K364"/>
      <c r="L364"/>
      <c r="M364"/>
      <c r="N364"/>
      <c r="O364" s="12"/>
      <c r="P364"/>
      <c r="Q364"/>
    </row>
    <row r="365" spans="1:17" x14ac:dyDescent="0.25">
      <c r="A365"/>
      <c r="B365"/>
      <c r="C365"/>
      <c r="D365"/>
      <c r="E365"/>
      <c r="F365" s="12"/>
      <c r="G365" s="12"/>
      <c r="H365" s="12"/>
      <c r="I365" s="12"/>
      <c r="J365"/>
      <c r="K365"/>
      <c r="L365"/>
      <c r="M365"/>
      <c r="N365"/>
      <c r="O365" s="12"/>
      <c r="P365"/>
      <c r="Q365"/>
    </row>
    <row r="366" spans="1:17" x14ac:dyDescent="0.25">
      <c r="A366"/>
      <c r="B366"/>
      <c r="C366"/>
      <c r="D366"/>
      <c r="E366"/>
      <c r="F366" s="12"/>
      <c r="G366" s="12"/>
      <c r="H366" s="12"/>
      <c r="I366" s="12"/>
      <c r="J366"/>
      <c r="K366"/>
      <c r="L366"/>
      <c r="M366"/>
      <c r="N366"/>
      <c r="O366" s="12"/>
      <c r="P366"/>
      <c r="Q366"/>
    </row>
    <row r="367" spans="1:17" x14ac:dyDescent="0.25">
      <c r="A367"/>
      <c r="B367"/>
      <c r="C367"/>
      <c r="D367"/>
      <c r="E367"/>
      <c r="F367" s="12"/>
      <c r="G367" s="12"/>
      <c r="H367" s="12"/>
      <c r="I367" s="12"/>
      <c r="J367"/>
      <c r="K367"/>
      <c r="L367"/>
      <c r="M367"/>
      <c r="N367"/>
      <c r="O367" s="12"/>
      <c r="P367"/>
      <c r="Q367"/>
    </row>
    <row r="368" spans="1:17" x14ac:dyDescent="0.25">
      <c r="A368"/>
      <c r="B368"/>
      <c r="C368"/>
      <c r="D368"/>
      <c r="E368"/>
      <c r="F368" s="12"/>
      <c r="G368" s="12"/>
      <c r="H368" s="12"/>
      <c r="I368" s="12"/>
      <c r="J368"/>
      <c r="K368"/>
      <c r="L368"/>
      <c r="M368"/>
      <c r="N368"/>
      <c r="O368" s="12"/>
      <c r="P368"/>
      <c r="Q368"/>
    </row>
    <row r="369" spans="1:17" x14ac:dyDescent="0.25">
      <c r="A369"/>
      <c r="B369"/>
      <c r="C369"/>
      <c r="D369"/>
      <c r="E369"/>
      <c r="F369" s="12"/>
      <c r="G369" s="12"/>
      <c r="H369" s="12"/>
      <c r="I369" s="12"/>
      <c r="J369"/>
      <c r="K369"/>
      <c r="L369"/>
      <c r="M369"/>
      <c r="N369"/>
      <c r="O369" s="12"/>
      <c r="P369"/>
      <c r="Q369"/>
    </row>
    <row r="370" spans="1:17" x14ac:dyDescent="0.25">
      <c r="A370"/>
      <c r="B370"/>
      <c r="C370"/>
      <c r="D370"/>
      <c r="E370"/>
      <c r="F370" s="12"/>
      <c r="G370" s="12"/>
      <c r="H370" s="12"/>
      <c r="I370" s="12"/>
      <c r="J370"/>
      <c r="K370"/>
      <c r="L370"/>
      <c r="M370"/>
      <c r="N370"/>
      <c r="O370" s="12"/>
      <c r="P370"/>
      <c r="Q370"/>
    </row>
    <row r="371" spans="1:17" x14ac:dyDescent="0.25">
      <c r="A371"/>
      <c r="B371"/>
      <c r="C371"/>
      <c r="D371"/>
      <c r="E371"/>
      <c r="F371" s="12"/>
      <c r="G371" s="12"/>
      <c r="H371" s="12"/>
      <c r="I371" s="12"/>
      <c r="J371"/>
      <c r="K371"/>
      <c r="L371"/>
      <c r="M371"/>
      <c r="N371"/>
      <c r="O371" s="12"/>
      <c r="P371"/>
      <c r="Q371"/>
    </row>
    <row r="372" spans="1:17" x14ac:dyDescent="0.25">
      <c r="A372"/>
      <c r="B372"/>
      <c r="C372"/>
      <c r="D372"/>
      <c r="E372"/>
      <c r="F372" s="12"/>
      <c r="G372" s="12"/>
      <c r="H372" s="12"/>
      <c r="I372" s="12"/>
      <c r="J372"/>
      <c r="K372"/>
      <c r="L372"/>
      <c r="M372"/>
      <c r="N372"/>
      <c r="O372" s="12"/>
      <c r="P372"/>
      <c r="Q372"/>
    </row>
    <row r="373" spans="1:17" x14ac:dyDescent="0.25">
      <c r="A373"/>
      <c r="B373"/>
      <c r="C373"/>
      <c r="D373"/>
      <c r="E373"/>
      <c r="F373" s="12"/>
      <c r="G373" s="12"/>
      <c r="H373" s="12"/>
      <c r="I373" s="12"/>
      <c r="J373"/>
      <c r="K373"/>
      <c r="L373"/>
      <c r="M373"/>
      <c r="N373"/>
      <c r="O373" s="12"/>
      <c r="P373"/>
      <c r="Q373"/>
    </row>
    <row r="374" spans="1:17" x14ac:dyDescent="0.25">
      <c r="A374"/>
      <c r="B374"/>
      <c r="C374"/>
      <c r="D374"/>
      <c r="E374"/>
      <c r="F374" s="12"/>
      <c r="G374" s="12"/>
      <c r="H374" s="12"/>
      <c r="I374" s="12"/>
      <c r="J374"/>
      <c r="K374"/>
      <c r="L374"/>
      <c r="M374"/>
      <c r="N374"/>
      <c r="O374" s="12"/>
      <c r="P374"/>
      <c r="Q374"/>
    </row>
    <row r="375" spans="1:17" x14ac:dyDescent="0.25">
      <c r="A375"/>
      <c r="B375"/>
      <c r="C375"/>
      <c r="D375"/>
      <c r="E375"/>
      <c r="F375" s="12"/>
      <c r="G375" s="12"/>
      <c r="H375" s="12"/>
      <c r="I375" s="12"/>
      <c r="J375"/>
      <c r="K375"/>
      <c r="L375"/>
      <c r="M375"/>
      <c r="N375"/>
      <c r="O375" s="12"/>
      <c r="P375"/>
      <c r="Q375"/>
    </row>
    <row r="376" spans="1:17" x14ac:dyDescent="0.25">
      <c r="A376"/>
      <c r="B376"/>
      <c r="C376"/>
      <c r="D376"/>
      <c r="E376"/>
      <c r="F376" s="12"/>
      <c r="G376" s="12"/>
      <c r="H376" s="12"/>
      <c r="I376" s="12"/>
      <c r="J376"/>
      <c r="K376"/>
      <c r="L376"/>
      <c r="M376"/>
      <c r="N376"/>
      <c r="O376" s="12"/>
      <c r="P376"/>
      <c r="Q376"/>
    </row>
    <row r="377" spans="1:17" x14ac:dyDescent="0.25">
      <c r="A377"/>
      <c r="B377"/>
      <c r="C377"/>
      <c r="D377"/>
      <c r="E377"/>
      <c r="F377" s="12"/>
      <c r="G377" s="12"/>
      <c r="H377" s="12"/>
      <c r="I377" s="12"/>
      <c r="J377"/>
      <c r="K377"/>
      <c r="L377"/>
      <c r="M377"/>
      <c r="N377"/>
      <c r="O377" s="12"/>
      <c r="P377"/>
      <c r="Q377"/>
    </row>
    <row r="378" spans="1:17" x14ac:dyDescent="0.25">
      <c r="A378"/>
      <c r="B378"/>
      <c r="C378"/>
      <c r="D378"/>
      <c r="E378"/>
      <c r="F378" s="12"/>
      <c r="G378" s="12"/>
      <c r="H378" s="12"/>
      <c r="I378" s="12"/>
      <c r="J378"/>
      <c r="K378"/>
      <c r="L378"/>
      <c r="M378"/>
      <c r="N378"/>
      <c r="O378" s="12"/>
      <c r="P378"/>
      <c r="Q378"/>
    </row>
    <row r="379" spans="1:17" x14ac:dyDescent="0.25">
      <c r="A379"/>
      <c r="B379"/>
      <c r="C379"/>
      <c r="D379"/>
      <c r="E379"/>
      <c r="F379" s="12"/>
      <c r="G379" s="12"/>
      <c r="H379" s="12"/>
      <c r="I379" s="12"/>
      <c r="J379"/>
      <c r="K379"/>
      <c r="L379"/>
      <c r="M379"/>
      <c r="N379"/>
      <c r="O379" s="12"/>
      <c r="P379"/>
      <c r="Q379"/>
    </row>
    <row r="380" spans="1:17" x14ac:dyDescent="0.25">
      <c r="A380"/>
      <c r="B380"/>
      <c r="C380"/>
      <c r="D380"/>
      <c r="E380"/>
      <c r="F380" s="12"/>
      <c r="G380" s="12"/>
      <c r="H380" s="12"/>
      <c r="I380" s="12"/>
      <c r="J380"/>
      <c r="K380"/>
      <c r="L380"/>
      <c r="M380"/>
      <c r="N380"/>
      <c r="O380" s="12"/>
      <c r="P380"/>
      <c r="Q380"/>
    </row>
    <row r="381" spans="1:17" x14ac:dyDescent="0.25">
      <c r="A381"/>
      <c r="B381"/>
      <c r="C381"/>
      <c r="D381"/>
      <c r="E381"/>
      <c r="F381" s="12"/>
      <c r="G381" s="12"/>
      <c r="H381" s="12"/>
      <c r="I381" s="12"/>
      <c r="J381"/>
      <c r="K381"/>
      <c r="L381"/>
      <c r="M381"/>
      <c r="N381"/>
      <c r="O381" s="12"/>
      <c r="P381"/>
      <c r="Q381"/>
    </row>
    <row r="382" spans="1:17" x14ac:dyDescent="0.25">
      <c r="A382"/>
      <c r="B382"/>
      <c r="C382"/>
      <c r="D382"/>
      <c r="E382"/>
      <c r="F382" s="12"/>
      <c r="G382" s="12"/>
      <c r="H382" s="12"/>
      <c r="I382" s="12"/>
      <c r="J382"/>
      <c r="K382"/>
      <c r="L382"/>
      <c r="M382"/>
      <c r="N382"/>
      <c r="O382" s="12"/>
      <c r="P382"/>
      <c r="Q382"/>
    </row>
    <row r="383" spans="1:17" x14ac:dyDescent="0.25">
      <c r="A383"/>
      <c r="B383"/>
      <c r="C383"/>
      <c r="D383"/>
      <c r="E383"/>
      <c r="F383" s="12"/>
      <c r="G383" s="12"/>
      <c r="H383" s="12"/>
      <c r="I383" s="12"/>
      <c r="J383"/>
      <c r="K383"/>
      <c r="L383"/>
      <c r="M383"/>
      <c r="N383"/>
      <c r="O383" s="12"/>
      <c r="P383"/>
      <c r="Q383"/>
    </row>
    <row r="384" spans="1:17" x14ac:dyDescent="0.25">
      <c r="A384"/>
      <c r="B384"/>
      <c r="C384"/>
      <c r="D384"/>
      <c r="E384"/>
      <c r="F384" s="12"/>
      <c r="G384" s="12"/>
      <c r="H384" s="12"/>
      <c r="I384" s="12"/>
      <c r="J384"/>
      <c r="K384"/>
      <c r="L384"/>
      <c r="M384"/>
      <c r="N384"/>
      <c r="O384" s="12"/>
      <c r="P384"/>
      <c r="Q384"/>
    </row>
    <row r="385" spans="1:17" x14ac:dyDescent="0.25">
      <c r="A385"/>
      <c r="B385"/>
      <c r="C385"/>
      <c r="D385"/>
      <c r="E385"/>
      <c r="F385" s="12"/>
      <c r="G385" s="12"/>
      <c r="H385" s="12"/>
      <c r="I385" s="12"/>
      <c r="J385"/>
      <c r="K385"/>
      <c r="L385"/>
      <c r="M385"/>
      <c r="N385"/>
      <c r="O385" s="12"/>
      <c r="P385"/>
      <c r="Q385"/>
    </row>
    <row r="386" spans="1:17" x14ac:dyDescent="0.25">
      <c r="A386"/>
      <c r="B386"/>
      <c r="C386"/>
      <c r="D386"/>
      <c r="E386"/>
      <c r="F386" s="12"/>
      <c r="G386" s="12"/>
      <c r="H386" s="12"/>
      <c r="I386" s="12"/>
      <c r="J386"/>
      <c r="K386"/>
      <c r="L386"/>
      <c r="M386"/>
      <c r="N386"/>
      <c r="O386" s="12"/>
      <c r="P386"/>
      <c r="Q386"/>
    </row>
    <row r="387" spans="1:17" x14ac:dyDescent="0.25">
      <c r="A387"/>
      <c r="B387"/>
      <c r="C387"/>
      <c r="D387"/>
      <c r="E387"/>
      <c r="F387" s="12"/>
      <c r="G387" s="12"/>
      <c r="H387" s="12"/>
      <c r="I387" s="12"/>
      <c r="J387"/>
      <c r="K387"/>
      <c r="L387"/>
      <c r="M387"/>
      <c r="N387"/>
      <c r="O387" s="12"/>
      <c r="P387"/>
      <c r="Q387"/>
    </row>
    <row r="388" spans="1:17" x14ac:dyDescent="0.25">
      <c r="A388"/>
      <c r="B388"/>
      <c r="C388"/>
      <c r="D388"/>
      <c r="E388"/>
      <c r="F388" s="12"/>
      <c r="G388" s="12"/>
      <c r="H388" s="12"/>
      <c r="I388" s="12"/>
      <c r="J388"/>
      <c r="K388"/>
      <c r="L388"/>
      <c r="M388"/>
      <c r="N388"/>
      <c r="O388" s="12"/>
      <c r="P388"/>
      <c r="Q388"/>
    </row>
    <row r="389" spans="1:17" x14ac:dyDescent="0.25">
      <c r="A389"/>
      <c r="B389"/>
      <c r="C389"/>
      <c r="D389"/>
      <c r="E389"/>
      <c r="F389" s="12"/>
      <c r="G389" s="12"/>
      <c r="H389" s="12"/>
      <c r="I389" s="12"/>
      <c r="J389"/>
      <c r="K389"/>
      <c r="L389"/>
      <c r="M389"/>
      <c r="N389"/>
      <c r="O389" s="12"/>
      <c r="P389"/>
      <c r="Q389"/>
    </row>
    <row r="390" spans="1:17" x14ac:dyDescent="0.25">
      <c r="A390"/>
      <c r="B390"/>
      <c r="C390"/>
      <c r="D390"/>
      <c r="E390"/>
      <c r="F390" s="12"/>
      <c r="G390" s="12"/>
      <c r="H390" s="12"/>
      <c r="I390" s="12"/>
      <c r="J390"/>
      <c r="K390"/>
      <c r="L390"/>
      <c r="M390"/>
      <c r="N390"/>
      <c r="O390" s="12"/>
      <c r="P390"/>
      <c r="Q390"/>
    </row>
    <row r="391" spans="1:17" x14ac:dyDescent="0.25">
      <c r="A391"/>
      <c r="B391"/>
      <c r="C391"/>
      <c r="D391"/>
      <c r="E391"/>
      <c r="F391" s="12"/>
      <c r="G391" s="12"/>
      <c r="H391" s="12"/>
      <c r="I391" s="12"/>
      <c r="J391"/>
      <c r="K391"/>
      <c r="L391"/>
      <c r="M391"/>
      <c r="N391"/>
      <c r="O391" s="12"/>
      <c r="P391"/>
      <c r="Q391"/>
    </row>
    <row r="392" spans="1:17" x14ac:dyDescent="0.25">
      <c r="A392"/>
      <c r="B392"/>
      <c r="C392"/>
      <c r="D392"/>
      <c r="E392"/>
      <c r="F392" s="12"/>
      <c r="G392" s="12"/>
      <c r="H392" s="12"/>
      <c r="I392" s="12"/>
      <c r="J392"/>
      <c r="K392"/>
      <c r="L392"/>
      <c r="M392"/>
      <c r="N392"/>
      <c r="O392" s="12"/>
      <c r="P392"/>
      <c r="Q392"/>
    </row>
    <row r="393" spans="1:17" x14ac:dyDescent="0.25">
      <c r="A393"/>
      <c r="B393"/>
      <c r="C393"/>
      <c r="D393"/>
      <c r="E393"/>
      <c r="F393" s="12"/>
      <c r="G393" s="12"/>
      <c r="H393" s="12"/>
      <c r="I393" s="12"/>
      <c r="J393"/>
      <c r="K393"/>
      <c r="L393"/>
      <c r="M393"/>
      <c r="N393"/>
      <c r="O393" s="12"/>
      <c r="P393"/>
      <c r="Q393"/>
    </row>
    <row r="394" spans="1:17" x14ac:dyDescent="0.25">
      <c r="A394"/>
      <c r="B394"/>
      <c r="C394"/>
      <c r="D394"/>
      <c r="E394"/>
      <c r="F394" s="12"/>
      <c r="G394" s="12"/>
      <c r="H394" s="12"/>
      <c r="I394" s="12"/>
      <c r="J394"/>
      <c r="K394"/>
      <c r="L394"/>
      <c r="M394"/>
      <c r="N394"/>
      <c r="O394" s="12"/>
      <c r="P394"/>
      <c r="Q394"/>
    </row>
    <row r="395" spans="1:17" x14ac:dyDescent="0.25">
      <c r="A395"/>
      <c r="B395"/>
      <c r="C395"/>
      <c r="D395"/>
      <c r="E395"/>
      <c r="F395" s="12"/>
      <c r="G395" s="12"/>
      <c r="H395" s="12"/>
      <c r="I395" s="12"/>
      <c r="J395"/>
      <c r="K395"/>
      <c r="L395"/>
      <c r="M395"/>
      <c r="N395"/>
      <c r="O395" s="12"/>
      <c r="P395"/>
      <c r="Q395"/>
    </row>
    <row r="396" spans="1:17" x14ac:dyDescent="0.25">
      <c r="A396"/>
      <c r="B396"/>
      <c r="C396"/>
      <c r="D396"/>
      <c r="E396"/>
      <c r="F396" s="12"/>
      <c r="G396" s="12"/>
      <c r="H396" s="12"/>
      <c r="I396" s="12"/>
      <c r="J396"/>
      <c r="K396"/>
      <c r="L396"/>
      <c r="M396"/>
      <c r="N396"/>
      <c r="O396" s="12"/>
      <c r="P396"/>
      <c r="Q396"/>
    </row>
    <row r="397" spans="1:17" x14ac:dyDescent="0.25">
      <c r="A397"/>
      <c r="B397"/>
      <c r="C397"/>
      <c r="D397"/>
      <c r="E397"/>
      <c r="F397" s="12"/>
      <c r="G397" s="12"/>
      <c r="H397" s="12"/>
      <c r="I397" s="12"/>
      <c r="J397"/>
      <c r="K397"/>
      <c r="L397"/>
      <c r="M397"/>
      <c r="N397"/>
      <c r="O397" s="12"/>
      <c r="P397"/>
      <c r="Q397"/>
    </row>
    <row r="398" spans="1:17" x14ac:dyDescent="0.25">
      <c r="A398"/>
      <c r="B398"/>
      <c r="C398"/>
      <c r="D398"/>
      <c r="E398"/>
      <c r="F398" s="12"/>
      <c r="G398" s="12"/>
      <c r="H398" s="12"/>
      <c r="I398" s="12"/>
      <c r="J398"/>
      <c r="K398"/>
      <c r="L398"/>
      <c r="M398"/>
      <c r="N398"/>
      <c r="O398" s="12"/>
      <c r="P398"/>
      <c r="Q398"/>
    </row>
    <row r="399" spans="1:17" x14ac:dyDescent="0.25">
      <c r="A399"/>
      <c r="B399"/>
      <c r="C399"/>
      <c r="D399"/>
      <c r="E399"/>
      <c r="F399" s="12"/>
      <c r="G399" s="12"/>
      <c r="H399" s="12"/>
      <c r="I399" s="12"/>
      <c r="J399"/>
      <c r="K399"/>
      <c r="L399"/>
      <c r="M399"/>
      <c r="N399"/>
      <c r="O399" s="12"/>
      <c r="P399"/>
      <c r="Q399"/>
    </row>
    <row r="400" spans="1:17" x14ac:dyDescent="0.25">
      <c r="A400"/>
      <c r="B400"/>
      <c r="C400"/>
      <c r="D400"/>
      <c r="E400"/>
      <c r="F400" s="12"/>
      <c r="G400" s="12"/>
      <c r="H400" s="12"/>
      <c r="I400" s="12"/>
      <c r="J400"/>
      <c r="K400"/>
      <c r="L400"/>
      <c r="M400"/>
      <c r="N400"/>
      <c r="O400" s="12"/>
      <c r="P400"/>
      <c r="Q400"/>
    </row>
    <row r="401" spans="1:17" x14ac:dyDescent="0.25">
      <c r="A401"/>
      <c r="B401"/>
      <c r="C401"/>
      <c r="D401"/>
      <c r="E401"/>
      <c r="F401" s="12"/>
      <c r="G401" s="12"/>
      <c r="H401" s="12"/>
      <c r="I401" s="12"/>
      <c r="J401"/>
      <c r="K401"/>
      <c r="L401"/>
      <c r="M401"/>
      <c r="N401"/>
      <c r="O401" s="12"/>
      <c r="P401"/>
      <c r="Q401"/>
    </row>
    <row r="402" spans="1:17" x14ac:dyDescent="0.25">
      <c r="A402"/>
      <c r="B402"/>
      <c r="C402"/>
      <c r="D402"/>
      <c r="E402"/>
      <c r="F402" s="12"/>
      <c r="G402" s="12"/>
      <c r="H402" s="12"/>
      <c r="I402" s="12"/>
      <c r="J402"/>
      <c r="K402"/>
      <c r="L402"/>
      <c r="M402"/>
      <c r="N402"/>
      <c r="O402" s="12"/>
      <c r="P402"/>
      <c r="Q402"/>
    </row>
    <row r="403" spans="1:17" x14ac:dyDescent="0.25">
      <c r="A403"/>
      <c r="B403"/>
      <c r="C403"/>
      <c r="D403"/>
      <c r="E403"/>
      <c r="F403" s="12"/>
      <c r="G403" s="12"/>
      <c r="H403" s="12"/>
      <c r="I403" s="12"/>
      <c r="J403"/>
      <c r="K403"/>
      <c r="L403"/>
      <c r="M403"/>
      <c r="N403"/>
      <c r="O403" s="12"/>
      <c r="P403"/>
      <c r="Q403"/>
    </row>
    <row r="404" spans="1:17" x14ac:dyDescent="0.25">
      <c r="A404"/>
      <c r="B404"/>
      <c r="C404"/>
      <c r="D404"/>
      <c r="E404"/>
      <c r="F404" s="12"/>
      <c r="G404" s="12"/>
      <c r="H404" s="12"/>
      <c r="I404" s="12"/>
      <c r="J404"/>
      <c r="K404"/>
      <c r="L404"/>
      <c r="M404"/>
      <c r="N404"/>
      <c r="O404" s="12"/>
      <c r="P404"/>
      <c r="Q404"/>
    </row>
    <row r="405" spans="1:17" x14ac:dyDescent="0.25">
      <c r="A405"/>
      <c r="B405"/>
      <c r="C405"/>
      <c r="D405"/>
      <c r="E405"/>
      <c r="F405" s="12"/>
      <c r="G405" s="12"/>
      <c r="H405" s="12"/>
      <c r="I405" s="12"/>
      <c r="J405"/>
      <c r="K405"/>
      <c r="L405"/>
      <c r="M405"/>
      <c r="N405"/>
      <c r="O405" s="12"/>
      <c r="P405"/>
      <c r="Q405"/>
    </row>
    <row r="406" spans="1:17" x14ac:dyDescent="0.25">
      <c r="A406"/>
      <c r="B406"/>
      <c r="C406"/>
      <c r="D406"/>
      <c r="E406"/>
      <c r="F406" s="12"/>
      <c r="G406" s="12"/>
      <c r="H406" s="12"/>
      <c r="I406" s="12"/>
      <c r="J406"/>
      <c r="K406"/>
      <c r="L406"/>
      <c r="M406"/>
      <c r="N406"/>
      <c r="O406" s="12"/>
      <c r="P406"/>
      <c r="Q406"/>
    </row>
    <row r="407" spans="1:17" x14ac:dyDescent="0.25">
      <c r="A407"/>
      <c r="B407"/>
      <c r="C407"/>
      <c r="D407"/>
      <c r="E407"/>
      <c r="F407" s="12"/>
      <c r="G407" s="12"/>
      <c r="H407" s="12"/>
      <c r="I407" s="12"/>
      <c r="J407"/>
      <c r="K407"/>
      <c r="L407"/>
      <c r="M407"/>
      <c r="N407"/>
      <c r="O407" s="12"/>
      <c r="P407"/>
      <c r="Q407"/>
    </row>
    <row r="408" spans="1:17" x14ac:dyDescent="0.25">
      <c r="A408"/>
      <c r="B408"/>
      <c r="C408"/>
      <c r="D408"/>
      <c r="E408"/>
      <c r="F408" s="12"/>
      <c r="G408" s="12"/>
      <c r="H408" s="12"/>
      <c r="I408" s="12"/>
      <c r="J408"/>
      <c r="K408"/>
      <c r="L408"/>
      <c r="M408"/>
      <c r="N408"/>
      <c r="O408" s="12"/>
      <c r="P408"/>
      <c r="Q408"/>
    </row>
    <row r="409" spans="1:17" x14ac:dyDescent="0.25">
      <c r="A409"/>
      <c r="B409"/>
      <c r="C409"/>
      <c r="D409"/>
      <c r="E409"/>
      <c r="F409" s="12"/>
      <c r="G409" s="12"/>
      <c r="H409" s="12"/>
      <c r="I409" s="12"/>
      <c r="J409"/>
      <c r="K409"/>
      <c r="L409"/>
      <c r="M409"/>
      <c r="N409"/>
      <c r="O409" s="12"/>
      <c r="P409"/>
      <c r="Q409"/>
    </row>
    <row r="410" spans="1:17" x14ac:dyDescent="0.25">
      <c r="A410"/>
      <c r="B410"/>
      <c r="C410"/>
      <c r="D410"/>
      <c r="E410"/>
      <c r="F410" s="12"/>
      <c r="G410" s="12"/>
      <c r="H410" s="12"/>
      <c r="I410" s="12"/>
      <c r="J410"/>
      <c r="K410"/>
      <c r="L410"/>
      <c r="M410"/>
      <c r="N410"/>
      <c r="O410" s="12"/>
      <c r="P410"/>
      <c r="Q410"/>
    </row>
    <row r="411" spans="1:17" x14ac:dyDescent="0.25">
      <c r="A411"/>
      <c r="B411"/>
      <c r="C411"/>
      <c r="D411"/>
      <c r="E411"/>
      <c r="F411" s="12"/>
      <c r="G411" s="12"/>
      <c r="H411" s="12"/>
      <c r="I411" s="12"/>
      <c r="J411"/>
      <c r="K411"/>
      <c r="L411"/>
      <c r="M411"/>
      <c r="N411"/>
      <c r="O411" s="12"/>
      <c r="P411"/>
      <c r="Q411"/>
    </row>
    <row r="412" spans="1:17" x14ac:dyDescent="0.25">
      <c r="A412"/>
      <c r="B412"/>
      <c r="C412"/>
      <c r="D412"/>
      <c r="E412"/>
      <c r="F412" s="12"/>
      <c r="G412" s="12"/>
      <c r="H412" s="12"/>
      <c r="I412" s="12"/>
      <c r="J412"/>
      <c r="K412"/>
      <c r="L412"/>
      <c r="M412"/>
      <c r="N412"/>
      <c r="O412" s="12"/>
      <c r="P412"/>
      <c r="Q412"/>
    </row>
    <row r="413" spans="1:17" x14ac:dyDescent="0.25">
      <c r="A413"/>
      <c r="B413"/>
      <c r="C413"/>
      <c r="D413"/>
      <c r="E413"/>
      <c r="F413" s="12"/>
      <c r="G413" s="12"/>
      <c r="H413" s="12"/>
      <c r="I413" s="12"/>
      <c r="J413"/>
      <c r="K413"/>
      <c r="L413"/>
      <c r="M413"/>
      <c r="N413"/>
      <c r="O413" s="12"/>
      <c r="P413"/>
      <c r="Q413"/>
    </row>
    <row r="414" spans="1:17" x14ac:dyDescent="0.25">
      <c r="A414"/>
      <c r="B414"/>
      <c r="C414"/>
      <c r="D414"/>
      <c r="E414"/>
      <c r="F414" s="12"/>
      <c r="G414" s="12"/>
      <c r="H414" s="12"/>
      <c r="I414" s="12"/>
      <c r="J414"/>
      <c r="K414"/>
      <c r="L414"/>
      <c r="M414"/>
      <c r="N414"/>
      <c r="O414" s="12"/>
      <c r="P414"/>
      <c r="Q414"/>
    </row>
    <row r="415" spans="1:17" x14ac:dyDescent="0.25">
      <c r="A415"/>
      <c r="B415"/>
      <c r="C415"/>
      <c r="D415"/>
      <c r="E415"/>
      <c r="F415" s="12"/>
      <c r="G415" s="12"/>
      <c r="H415" s="12"/>
      <c r="I415" s="12"/>
      <c r="J415"/>
      <c r="K415"/>
      <c r="L415"/>
      <c r="M415"/>
      <c r="N415"/>
      <c r="O415" s="12"/>
      <c r="P415"/>
      <c r="Q415"/>
    </row>
    <row r="416" spans="1:17" x14ac:dyDescent="0.25">
      <c r="A416"/>
      <c r="B416"/>
      <c r="C416"/>
      <c r="D416"/>
      <c r="E416"/>
      <c r="F416" s="12"/>
      <c r="G416" s="12"/>
      <c r="H416" s="12"/>
      <c r="I416" s="12"/>
      <c r="J416"/>
      <c r="K416"/>
      <c r="L416"/>
      <c r="M416"/>
      <c r="N416"/>
      <c r="O416" s="12"/>
      <c r="P416"/>
      <c r="Q416"/>
    </row>
    <row r="417" spans="1:17" x14ac:dyDescent="0.25">
      <c r="A417"/>
      <c r="B417"/>
      <c r="C417"/>
      <c r="D417"/>
      <c r="E417"/>
      <c r="F417" s="12"/>
      <c r="G417" s="12"/>
      <c r="H417" s="12"/>
      <c r="I417" s="12"/>
      <c r="J417"/>
      <c r="K417"/>
      <c r="L417"/>
      <c r="M417"/>
      <c r="N417"/>
      <c r="O417" s="12"/>
      <c r="P417"/>
      <c r="Q417"/>
    </row>
    <row r="418" spans="1:17" x14ac:dyDescent="0.25">
      <c r="A418"/>
      <c r="B418"/>
      <c r="C418"/>
      <c r="D418"/>
      <c r="E418"/>
      <c r="F418" s="12"/>
      <c r="G418" s="12"/>
      <c r="H418" s="12"/>
      <c r="I418" s="12"/>
      <c r="J418"/>
      <c r="K418"/>
      <c r="L418"/>
      <c r="M418"/>
      <c r="N418"/>
      <c r="O418" s="12"/>
      <c r="P418"/>
      <c r="Q418"/>
    </row>
    <row r="419" spans="1:17" x14ac:dyDescent="0.25">
      <c r="A419"/>
      <c r="B419"/>
      <c r="C419"/>
      <c r="D419"/>
      <c r="E419"/>
      <c r="F419" s="12"/>
      <c r="G419" s="12"/>
      <c r="H419" s="12"/>
      <c r="I419" s="12"/>
      <c r="J419"/>
      <c r="K419"/>
      <c r="L419"/>
      <c r="M419"/>
      <c r="N419"/>
      <c r="O419" s="12"/>
      <c r="P419"/>
      <c r="Q419"/>
    </row>
    <row r="420" spans="1:17" x14ac:dyDescent="0.25">
      <c r="A420"/>
      <c r="B420"/>
      <c r="C420"/>
      <c r="D420"/>
      <c r="E420"/>
      <c r="F420" s="12"/>
      <c r="G420" s="12"/>
      <c r="H420" s="12"/>
      <c r="I420" s="12"/>
      <c r="J420"/>
      <c r="K420"/>
      <c r="L420"/>
      <c r="M420"/>
      <c r="N420"/>
      <c r="O420" s="12"/>
      <c r="P420"/>
      <c r="Q420"/>
    </row>
    <row r="421" spans="1:17" x14ac:dyDescent="0.25">
      <c r="A421"/>
      <c r="B421"/>
      <c r="C421"/>
      <c r="D421"/>
      <c r="E421"/>
      <c r="F421" s="12"/>
      <c r="G421" s="12"/>
      <c r="H421" s="12"/>
      <c r="I421" s="12"/>
      <c r="J421"/>
      <c r="K421"/>
      <c r="L421"/>
      <c r="M421"/>
      <c r="N421"/>
      <c r="O421" s="12"/>
      <c r="P421"/>
      <c r="Q421"/>
    </row>
    <row r="422" spans="1:17" x14ac:dyDescent="0.25">
      <c r="A422"/>
      <c r="B422"/>
      <c r="C422"/>
      <c r="D422"/>
      <c r="E422"/>
      <c r="F422" s="12"/>
      <c r="G422" s="12"/>
      <c r="H422" s="12"/>
      <c r="I422" s="12"/>
      <c r="J422"/>
      <c r="K422"/>
      <c r="L422"/>
      <c r="M422"/>
      <c r="N422"/>
      <c r="O422" s="12"/>
      <c r="P422"/>
      <c r="Q422"/>
    </row>
    <row r="423" spans="1:17" x14ac:dyDescent="0.25">
      <c r="A423"/>
      <c r="B423"/>
      <c r="C423"/>
      <c r="D423"/>
      <c r="E423"/>
      <c r="F423" s="12"/>
      <c r="G423" s="12"/>
      <c r="H423" s="12"/>
      <c r="I423" s="12"/>
      <c r="J423"/>
      <c r="K423"/>
      <c r="L423"/>
      <c r="M423"/>
      <c r="N423"/>
      <c r="O423" s="12"/>
      <c r="P423"/>
      <c r="Q423"/>
    </row>
    <row r="424" spans="1:17" x14ac:dyDescent="0.25">
      <c r="A424"/>
      <c r="B424"/>
      <c r="C424"/>
      <c r="D424"/>
      <c r="E424"/>
      <c r="F424" s="12"/>
      <c r="G424" s="12"/>
      <c r="H424" s="12"/>
      <c r="I424" s="12"/>
      <c r="J424"/>
      <c r="K424"/>
      <c r="L424"/>
      <c r="M424"/>
      <c r="N424"/>
      <c r="O424" s="12"/>
      <c r="P424"/>
      <c r="Q424"/>
    </row>
    <row r="425" spans="1:17" x14ac:dyDescent="0.25">
      <c r="A425"/>
      <c r="B425"/>
      <c r="C425"/>
      <c r="D425"/>
      <c r="E425"/>
      <c r="F425" s="12"/>
      <c r="G425" s="12"/>
      <c r="H425" s="12"/>
      <c r="I425" s="12"/>
      <c r="J425"/>
      <c r="K425"/>
      <c r="L425"/>
      <c r="M425"/>
      <c r="N425"/>
      <c r="O425" s="12"/>
      <c r="P425"/>
      <c r="Q425"/>
    </row>
    <row r="426" spans="1:17" x14ac:dyDescent="0.25">
      <c r="A426"/>
      <c r="B426"/>
      <c r="C426"/>
      <c r="D426"/>
      <c r="E426"/>
      <c r="F426" s="12"/>
      <c r="G426" s="12"/>
      <c r="H426" s="12"/>
      <c r="I426" s="12"/>
      <c r="J426"/>
      <c r="K426"/>
      <c r="L426"/>
      <c r="M426"/>
      <c r="N426"/>
      <c r="O426" s="12"/>
      <c r="P426"/>
      <c r="Q426"/>
    </row>
    <row r="427" spans="1:17" x14ac:dyDescent="0.25">
      <c r="A427"/>
      <c r="B427"/>
      <c r="C427"/>
      <c r="D427"/>
      <c r="E427"/>
      <c r="F427" s="12"/>
      <c r="G427" s="12"/>
      <c r="H427" s="12"/>
      <c r="I427" s="12"/>
      <c r="J427"/>
      <c r="K427"/>
      <c r="L427"/>
      <c r="M427"/>
      <c r="N427"/>
      <c r="O427" s="12"/>
      <c r="P427"/>
      <c r="Q427"/>
    </row>
    <row r="428" spans="1:17" x14ac:dyDescent="0.25">
      <c r="A428"/>
      <c r="B428"/>
      <c r="C428"/>
      <c r="D428"/>
      <c r="E428"/>
      <c r="F428" s="12"/>
      <c r="G428" s="12"/>
      <c r="H428" s="12"/>
      <c r="I428" s="12"/>
      <c r="J428"/>
      <c r="K428"/>
      <c r="L428"/>
      <c r="M428"/>
      <c r="N428"/>
      <c r="O428" s="12"/>
      <c r="P428"/>
      <c r="Q428"/>
    </row>
    <row r="429" spans="1:17" x14ac:dyDescent="0.25">
      <c r="A429"/>
      <c r="B429"/>
      <c r="C429"/>
      <c r="D429"/>
      <c r="E429"/>
      <c r="F429" s="12"/>
      <c r="G429" s="12"/>
      <c r="H429" s="12"/>
      <c r="I429" s="12"/>
      <c r="J429"/>
      <c r="K429"/>
      <c r="L429"/>
      <c r="M429"/>
      <c r="N429"/>
      <c r="O429" s="12"/>
      <c r="P429"/>
      <c r="Q429"/>
    </row>
    <row r="430" spans="1:17" x14ac:dyDescent="0.25">
      <c r="A430"/>
      <c r="B430"/>
      <c r="C430"/>
      <c r="D430"/>
      <c r="E430"/>
      <c r="F430" s="12"/>
      <c r="G430" s="12"/>
      <c r="H430" s="12"/>
      <c r="I430" s="12"/>
      <c r="J430"/>
      <c r="K430"/>
      <c r="L430"/>
      <c r="M430"/>
      <c r="N430"/>
      <c r="O430" s="12"/>
      <c r="P430"/>
      <c r="Q430"/>
    </row>
    <row r="431" spans="1:17" x14ac:dyDescent="0.25">
      <c r="A431"/>
      <c r="B431"/>
      <c r="C431"/>
      <c r="D431"/>
      <c r="E431"/>
      <c r="F431" s="12"/>
      <c r="G431" s="12"/>
      <c r="H431" s="12"/>
      <c r="I431" s="12"/>
      <c r="J431"/>
      <c r="K431"/>
      <c r="L431"/>
      <c r="M431"/>
      <c r="N431"/>
      <c r="O431" s="12"/>
      <c r="P431"/>
      <c r="Q431"/>
    </row>
    <row r="432" spans="1:17" x14ac:dyDescent="0.25">
      <c r="A432"/>
      <c r="B432"/>
      <c r="C432"/>
      <c r="D432"/>
      <c r="E432"/>
      <c r="F432" s="12"/>
      <c r="G432" s="12"/>
      <c r="H432" s="12"/>
      <c r="I432" s="12"/>
      <c r="J432"/>
      <c r="K432"/>
      <c r="L432"/>
      <c r="M432"/>
      <c r="N432"/>
      <c r="O432" s="12"/>
      <c r="P432"/>
      <c r="Q432"/>
    </row>
    <row r="433" spans="1:17" x14ac:dyDescent="0.25">
      <c r="A433"/>
      <c r="B433"/>
      <c r="C433"/>
      <c r="D433"/>
      <c r="E433"/>
      <c r="F433" s="12"/>
      <c r="G433" s="12"/>
      <c r="H433" s="12"/>
      <c r="I433" s="12"/>
      <c r="J433"/>
      <c r="K433"/>
      <c r="L433"/>
      <c r="M433"/>
      <c r="N433"/>
      <c r="O433" s="12"/>
      <c r="P433"/>
      <c r="Q433"/>
    </row>
    <row r="434" spans="1:17" x14ac:dyDescent="0.25">
      <c r="A434"/>
      <c r="B434"/>
      <c r="C434"/>
      <c r="D434"/>
      <c r="E434"/>
      <c r="F434" s="12"/>
      <c r="G434" s="12"/>
      <c r="H434" s="12"/>
      <c r="I434" s="12"/>
      <c r="J434"/>
      <c r="K434"/>
      <c r="L434"/>
      <c r="M434"/>
      <c r="N434"/>
      <c r="O434" s="12"/>
      <c r="P434"/>
      <c r="Q434"/>
    </row>
    <row r="435" spans="1:17" x14ac:dyDescent="0.25">
      <c r="A435"/>
      <c r="B435"/>
      <c r="C435"/>
      <c r="D435"/>
      <c r="E435"/>
      <c r="F435" s="12"/>
      <c r="G435" s="12"/>
      <c r="H435" s="12"/>
      <c r="I435" s="12"/>
      <c r="J435"/>
      <c r="K435"/>
      <c r="L435"/>
      <c r="M435"/>
      <c r="N435"/>
      <c r="O435" s="12"/>
      <c r="P435"/>
      <c r="Q435"/>
    </row>
    <row r="436" spans="1:17" x14ac:dyDescent="0.25">
      <c r="A436"/>
      <c r="B436"/>
      <c r="C436"/>
      <c r="D436"/>
      <c r="E436"/>
      <c r="F436" s="12"/>
      <c r="G436" s="12"/>
      <c r="H436" s="12"/>
      <c r="I436" s="12"/>
      <c r="J436"/>
      <c r="K436"/>
      <c r="L436"/>
      <c r="M436"/>
      <c r="N436"/>
      <c r="O436" s="12"/>
      <c r="P436"/>
      <c r="Q436"/>
    </row>
    <row r="437" spans="1:17" x14ac:dyDescent="0.25">
      <c r="A437"/>
      <c r="B437"/>
      <c r="C437"/>
      <c r="D437"/>
      <c r="E437"/>
      <c r="F437" s="12"/>
      <c r="G437" s="12"/>
      <c r="H437" s="12"/>
      <c r="I437" s="12"/>
      <c r="J437"/>
      <c r="K437"/>
      <c r="L437"/>
      <c r="M437"/>
      <c r="N437"/>
      <c r="O437" s="12"/>
      <c r="P437"/>
      <c r="Q437"/>
    </row>
    <row r="438" spans="1:17" x14ac:dyDescent="0.25">
      <c r="A438"/>
      <c r="B438"/>
      <c r="C438"/>
      <c r="D438"/>
      <c r="E438"/>
      <c r="F438" s="12"/>
      <c r="G438" s="12"/>
      <c r="H438" s="12"/>
      <c r="I438" s="12"/>
      <c r="J438"/>
      <c r="K438"/>
      <c r="L438"/>
      <c r="M438"/>
      <c r="N438"/>
      <c r="O438" s="12"/>
      <c r="P438"/>
      <c r="Q438"/>
    </row>
    <row r="439" spans="1:17" x14ac:dyDescent="0.25">
      <c r="A439"/>
      <c r="B439"/>
      <c r="C439"/>
      <c r="D439"/>
      <c r="E439"/>
      <c r="F439" s="12"/>
      <c r="G439" s="12"/>
      <c r="H439" s="12"/>
      <c r="I439" s="12"/>
      <c r="J439"/>
      <c r="K439"/>
      <c r="L439"/>
      <c r="M439"/>
      <c r="N439"/>
      <c r="O439" s="12"/>
      <c r="P439"/>
      <c r="Q439"/>
    </row>
    <row r="440" spans="1:17" x14ac:dyDescent="0.25">
      <c r="A440"/>
      <c r="B440"/>
      <c r="C440"/>
      <c r="D440"/>
      <c r="E440"/>
      <c r="F440" s="12"/>
      <c r="G440" s="12"/>
      <c r="H440" s="12"/>
      <c r="I440" s="12"/>
      <c r="J440"/>
      <c r="K440"/>
      <c r="L440"/>
      <c r="M440"/>
      <c r="N440"/>
      <c r="O440" s="12"/>
      <c r="P440"/>
      <c r="Q440"/>
    </row>
    <row r="441" spans="1:17" x14ac:dyDescent="0.25">
      <c r="A441"/>
      <c r="B441"/>
      <c r="C441"/>
      <c r="D441"/>
      <c r="E441"/>
      <c r="F441" s="12"/>
      <c r="G441" s="12"/>
      <c r="H441" s="12"/>
      <c r="I441" s="12"/>
      <c r="J441"/>
      <c r="K441"/>
      <c r="L441"/>
      <c r="M441"/>
      <c r="N441"/>
      <c r="O441" s="12"/>
      <c r="P441"/>
      <c r="Q441"/>
    </row>
    <row r="442" spans="1:17" x14ac:dyDescent="0.25">
      <c r="A442"/>
      <c r="B442"/>
      <c r="C442"/>
      <c r="D442"/>
      <c r="E442"/>
      <c r="F442" s="12"/>
      <c r="G442" s="12"/>
      <c r="H442" s="12"/>
      <c r="I442" s="12"/>
      <c r="J442"/>
      <c r="K442"/>
      <c r="L442"/>
      <c r="M442"/>
      <c r="N442"/>
      <c r="O442" s="12"/>
      <c r="P442"/>
      <c r="Q442"/>
    </row>
    <row r="443" spans="1:17" x14ac:dyDescent="0.25">
      <c r="A443"/>
      <c r="B443"/>
      <c r="C443"/>
      <c r="D443"/>
      <c r="E443"/>
      <c r="F443" s="12"/>
      <c r="G443" s="12"/>
      <c r="H443" s="12"/>
      <c r="I443" s="12"/>
      <c r="J443"/>
      <c r="K443"/>
      <c r="L443"/>
      <c r="M443"/>
      <c r="N443"/>
      <c r="O443" s="12"/>
      <c r="P443"/>
      <c r="Q443"/>
    </row>
    <row r="444" spans="1:17" x14ac:dyDescent="0.25">
      <c r="A444"/>
      <c r="B444"/>
      <c r="C444"/>
      <c r="D444"/>
      <c r="E444"/>
      <c r="F444" s="12"/>
      <c r="G444" s="12"/>
      <c r="H444" s="12"/>
      <c r="I444" s="12"/>
      <c r="J444"/>
      <c r="K444"/>
      <c r="L444"/>
      <c r="M444"/>
      <c r="N444"/>
      <c r="O444" s="12"/>
      <c r="P444"/>
      <c r="Q444"/>
    </row>
    <row r="445" spans="1:17" x14ac:dyDescent="0.25">
      <c r="A445"/>
      <c r="B445"/>
      <c r="C445"/>
      <c r="D445"/>
      <c r="E445"/>
      <c r="F445" s="12"/>
      <c r="G445" s="12"/>
      <c r="H445" s="12"/>
      <c r="I445" s="12"/>
      <c r="J445"/>
      <c r="K445"/>
      <c r="L445"/>
      <c r="M445"/>
      <c r="N445"/>
      <c r="O445" s="12"/>
      <c r="P445"/>
      <c r="Q445"/>
    </row>
    <row r="446" spans="1:17" x14ac:dyDescent="0.25">
      <c r="A446"/>
      <c r="B446"/>
      <c r="C446"/>
      <c r="D446"/>
      <c r="E446"/>
      <c r="F446" s="12"/>
      <c r="G446" s="12"/>
      <c r="H446" s="12"/>
      <c r="I446" s="12"/>
      <c r="J446"/>
      <c r="K446"/>
      <c r="L446"/>
      <c r="M446"/>
      <c r="N446"/>
      <c r="O446" s="12"/>
      <c r="P446"/>
      <c r="Q446"/>
    </row>
    <row r="447" spans="1:17" x14ac:dyDescent="0.25">
      <c r="A447"/>
      <c r="B447"/>
      <c r="C447"/>
      <c r="D447"/>
      <c r="E447"/>
      <c r="F447" s="12"/>
      <c r="G447" s="12"/>
      <c r="H447" s="12"/>
      <c r="I447" s="12"/>
      <c r="J447"/>
      <c r="K447"/>
      <c r="L447"/>
      <c r="M447"/>
      <c r="N447"/>
      <c r="O447" s="12"/>
      <c r="P447"/>
      <c r="Q447"/>
    </row>
    <row r="448" spans="1:17" x14ac:dyDescent="0.25">
      <c r="A448"/>
      <c r="B448"/>
      <c r="C448"/>
      <c r="D448"/>
      <c r="E448"/>
      <c r="F448" s="12"/>
      <c r="G448" s="12"/>
      <c r="H448" s="12"/>
      <c r="I448" s="12"/>
      <c r="J448"/>
      <c r="K448"/>
      <c r="L448"/>
      <c r="M448"/>
      <c r="N448"/>
      <c r="O448" s="12"/>
      <c r="P448"/>
      <c r="Q448"/>
    </row>
    <row r="449" spans="1:17" x14ac:dyDescent="0.25">
      <c r="A449"/>
      <c r="B449"/>
      <c r="C449"/>
      <c r="D449"/>
      <c r="E449"/>
      <c r="F449" s="12"/>
      <c r="G449" s="12"/>
      <c r="H449" s="12"/>
      <c r="I449" s="12"/>
      <c r="J449"/>
      <c r="K449"/>
      <c r="L449"/>
      <c r="M449"/>
      <c r="N449"/>
      <c r="O449" s="12"/>
      <c r="P449"/>
      <c r="Q449"/>
    </row>
    <row r="450" spans="1:17" x14ac:dyDescent="0.25">
      <c r="A450"/>
      <c r="B450"/>
      <c r="C450"/>
      <c r="D450"/>
      <c r="E450"/>
      <c r="F450" s="12"/>
      <c r="G450" s="12"/>
      <c r="H450" s="12"/>
      <c r="I450" s="12"/>
      <c r="J450"/>
      <c r="K450"/>
      <c r="L450"/>
      <c r="M450"/>
      <c r="N450"/>
      <c r="O450" s="12"/>
      <c r="P450"/>
      <c r="Q450"/>
    </row>
    <row r="451" spans="1:17" x14ac:dyDescent="0.25">
      <c r="A451"/>
      <c r="B451"/>
      <c r="C451"/>
      <c r="D451"/>
      <c r="E451"/>
      <c r="F451" s="12"/>
      <c r="G451" s="12"/>
      <c r="H451" s="12"/>
      <c r="I451" s="12"/>
      <c r="J451"/>
      <c r="K451"/>
      <c r="L451"/>
      <c r="M451"/>
      <c r="N451"/>
      <c r="O451" s="12"/>
      <c r="P451"/>
      <c r="Q451"/>
    </row>
    <row r="452" spans="1:17" x14ac:dyDescent="0.25">
      <c r="A452"/>
      <c r="B452"/>
      <c r="C452"/>
      <c r="D452"/>
      <c r="E452"/>
      <c r="F452" s="12"/>
      <c r="G452" s="12"/>
      <c r="H452" s="12"/>
      <c r="I452" s="12"/>
      <c r="J452"/>
      <c r="K452"/>
      <c r="L452"/>
      <c r="M452"/>
      <c r="N452"/>
      <c r="O452" s="12"/>
      <c r="P452"/>
      <c r="Q452"/>
    </row>
    <row r="453" spans="1:17" x14ac:dyDescent="0.25">
      <c r="A453"/>
      <c r="B453"/>
      <c r="C453"/>
      <c r="D453"/>
      <c r="E453"/>
      <c r="F453" s="12"/>
      <c r="G453" s="12"/>
      <c r="H453" s="12"/>
      <c r="I453" s="12"/>
      <c r="J453"/>
      <c r="K453"/>
      <c r="L453"/>
      <c r="M453"/>
      <c r="N453"/>
      <c r="O453" s="12"/>
      <c r="P453"/>
      <c r="Q453"/>
    </row>
    <row r="454" spans="1:17" x14ac:dyDescent="0.25">
      <c r="A454"/>
      <c r="B454"/>
      <c r="C454"/>
      <c r="D454"/>
      <c r="E454"/>
      <c r="F454" s="12"/>
      <c r="G454" s="12"/>
      <c r="H454" s="12"/>
      <c r="I454" s="12"/>
      <c r="J454"/>
      <c r="K454"/>
      <c r="L454"/>
      <c r="M454"/>
      <c r="N454"/>
      <c r="O454" s="12"/>
      <c r="P454"/>
      <c r="Q454"/>
    </row>
    <row r="455" spans="1:17" x14ac:dyDescent="0.25">
      <c r="A455"/>
      <c r="B455"/>
      <c r="C455"/>
      <c r="D455"/>
      <c r="E455"/>
      <c r="F455" s="12"/>
      <c r="G455" s="12"/>
      <c r="H455" s="12"/>
      <c r="I455" s="12"/>
      <c r="J455"/>
      <c r="K455"/>
      <c r="L455"/>
      <c r="M455"/>
      <c r="N455"/>
      <c r="O455" s="12"/>
      <c r="P455"/>
      <c r="Q455"/>
    </row>
    <row r="456" spans="1:17" x14ac:dyDescent="0.25">
      <c r="A456"/>
      <c r="B456"/>
      <c r="C456"/>
      <c r="D456"/>
      <c r="E456"/>
      <c r="F456" s="12"/>
      <c r="G456" s="12"/>
      <c r="H456" s="12"/>
      <c r="I456" s="12"/>
      <c r="J456"/>
      <c r="K456"/>
      <c r="L456"/>
      <c r="M456"/>
      <c r="N456"/>
      <c r="O456" s="12"/>
      <c r="P456"/>
      <c r="Q456"/>
    </row>
    <row r="457" spans="1:17" x14ac:dyDescent="0.25">
      <c r="A457"/>
      <c r="B457"/>
      <c r="C457"/>
      <c r="D457"/>
      <c r="E457"/>
      <c r="F457" s="12"/>
      <c r="G457" s="12"/>
      <c r="H457" s="12"/>
      <c r="I457" s="12"/>
      <c r="J457"/>
      <c r="K457"/>
      <c r="L457"/>
      <c r="M457"/>
      <c r="N457"/>
      <c r="O457" s="12"/>
      <c r="P457"/>
      <c r="Q457"/>
    </row>
    <row r="458" spans="1:17" x14ac:dyDescent="0.25">
      <c r="A458"/>
      <c r="B458"/>
      <c r="C458"/>
      <c r="D458"/>
      <c r="E458"/>
      <c r="F458" s="12"/>
      <c r="G458" s="12"/>
      <c r="H458" s="12"/>
      <c r="I458" s="12"/>
      <c r="J458"/>
      <c r="K458"/>
      <c r="L458"/>
      <c r="M458"/>
      <c r="N458"/>
      <c r="O458" s="12"/>
      <c r="P458"/>
      <c r="Q458"/>
    </row>
    <row r="459" spans="1:17" x14ac:dyDescent="0.25">
      <c r="A459"/>
      <c r="B459"/>
      <c r="C459"/>
      <c r="D459"/>
      <c r="E459"/>
      <c r="F459" s="12"/>
      <c r="G459" s="12"/>
      <c r="H459" s="12"/>
      <c r="I459" s="12"/>
      <c r="J459"/>
      <c r="K459"/>
      <c r="L459"/>
      <c r="M459"/>
      <c r="N459"/>
      <c r="O459" s="12"/>
      <c r="P459"/>
      <c r="Q459"/>
    </row>
    <row r="460" spans="1:17" x14ac:dyDescent="0.25">
      <c r="A460"/>
      <c r="B460"/>
      <c r="C460"/>
      <c r="D460"/>
      <c r="E460"/>
      <c r="F460" s="12"/>
      <c r="G460" s="12"/>
      <c r="H460" s="12"/>
      <c r="I460" s="12"/>
      <c r="J460"/>
      <c r="K460"/>
      <c r="L460"/>
      <c r="M460"/>
      <c r="N460"/>
      <c r="O460" s="12"/>
      <c r="P460"/>
      <c r="Q460"/>
    </row>
    <row r="461" spans="1:17" x14ac:dyDescent="0.25">
      <c r="A461"/>
      <c r="B461"/>
      <c r="C461"/>
      <c r="D461"/>
      <c r="E461"/>
      <c r="F461" s="12"/>
      <c r="G461" s="12"/>
      <c r="H461" s="12"/>
      <c r="I461" s="12"/>
      <c r="J461"/>
      <c r="K461"/>
      <c r="L461"/>
      <c r="M461"/>
      <c r="N461"/>
      <c r="O461" s="12"/>
      <c r="P461"/>
      <c r="Q461"/>
    </row>
    <row r="462" spans="1:17" x14ac:dyDescent="0.25">
      <c r="A462"/>
      <c r="B462"/>
      <c r="C462"/>
      <c r="D462"/>
      <c r="E462"/>
      <c r="F462" s="12"/>
      <c r="G462" s="12"/>
      <c r="H462" s="12"/>
      <c r="I462" s="12"/>
      <c r="J462"/>
      <c r="K462"/>
      <c r="L462"/>
      <c r="M462"/>
      <c r="N462"/>
      <c r="O462" s="12"/>
      <c r="P462"/>
      <c r="Q462"/>
    </row>
    <row r="463" spans="1:17" x14ac:dyDescent="0.25">
      <c r="A463"/>
      <c r="B463"/>
      <c r="C463"/>
      <c r="D463"/>
      <c r="E463"/>
      <c r="F463" s="12"/>
      <c r="G463" s="12"/>
      <c r="H463" s="12"/>
      <c r="I463" s="12"/>
      <c r="J463"/>
      <c r="K463"/>
      <c r="L463"/>
      <c r="M463"/>
      <c r="N463"/>
      <c r="O463" s="12"/>
      <c r="P463"/>
      <c r="Q463"/>
    </row>
    <row r="464" spans="1:17" x14ac:dyDescent="0.25">
      <c r="A464"/>
      <c r="B464"/>
      <c r="C464"/>
      <c r="D464"/>
      <c r="E464"/>
      <c r="F464" s="12"/>
      <c r="G464" s="12"/>
      <c r="H464" s="12"/>
      <c r="I464" s="12"/>
      <c r="J464"/>
      <c r="K464"/>
      <c r="L464"/>
      <c r="M464"/>
      <c r="N464"/>
      <c r="O464" s="12"/>
      <c r="P464"/>
      <c r="Q464"/>
    </row>
    <row r="465" spans="1:17" x14ac:dyDescent="0.25">
      <c r="A465"/>
      <c r="B465"/>
      <c r="C465"/>
      <c r="D465"/>
      <c r="E465"/>
      <c r="F465" s="12"/>
      <c r="G465" s="12"/>
      <c r="H465" s="12"/>
      <c r="I465" s="12"/>
      <c r="J465"/>
      <c r="K465"/>
      <c r="L465"/>
      <c r="M465"/>
      <c r="N465"/>
      <c r="O465" s="12"/>
      <c r="P465"/>
      <c r="Q465"/>
    </row>
    <row r="466" spans="1:17" x14ac:dyDescent="0.25">
      <c r="A466"/>
      <c r="B466"/>
      <c r="C466"/>
      <c r="D466"/>
      <c r="E466"/>
      <c r="F466" s="12"/>
      <c r="G466" s="12"/>
      <c r="H466" s="12"/>
      <c r="I466" s="12"/>
      <c r="J466"/>
      <c r="K466"/>
      <c r="L466"/>
      <c r="M466"/>
      <c r="N466"/>
      <c r="O466" s="12"/>
      <c r="P466"/>
      <c r="Q466"/>
    </row>
    <row r="467" spans="1:17" x14ac:dyDescent="0.25">
      <c r="A467"/>
      <c r="B467"/>
      <c r="C467"/>
      <c r="D467"/>
      <c r="E467"/>
      <c r="F467" s="12"/>
      <c r="G467" s="12"/>
      <c r="H467" s="12"/>
      <c r="I467" s="12"/>
      <c r="J467"/>
      <c r="K467"/>
      <c r="L467"/>
      <c r="M467"/>
      <c r="N467"/>
      <c r="O467" s="12"/>
      <c r="P467"/>
      <c r="Q467"/>
    </row>
    <row r="468" spans="1:17" x14ac:dyDescent="0.25">
      <c r="A468"/>
      <c r="B468"/>
      <c r="C468"/>
      <c r="D468"/>
      <c r="E468"/>
      <c r="F468" s="12"/>
      <c r="G468" s="12"/>
      <c r="H468" s="12"/>
      <c r="I468" s="12"/>
      <c r="J468"/>
      <c r="K468"/>
      <c r="L468"/>
      <c r="M468"/>
      <c r="N468"/>
      <c r="O468" s="12"/>
      <c r="P468"/>
      <c r="Q468"/>
    </row>
    <row r="469" spans="1:17" x14ac:dyDescent="0.25">
      <c r="A469"/>
      <c r="B469"/>
      <c r="C469"/>
      <c r="D469"/>
      <c r="E469"/>
      <c r="F469" s="12"/>
      <c r="G469" s="12"/>
      <c r="H469" s="12"/>
      <c r="I469" s="12"/>
      <c r="J469"/>
      <c r="K469"/>
      <c r="L469"/>
      <c r="M469"/>
      <c r="N469"/>
      <c r="O469" s="12"/>
      <c r="P469"/>
      <c r="Q469"/>
    </row>
    <row r="470" spans="1:17" x14ac:dyDescent="0.25">
      <c r="A470"/>
      <c r="B470"/>
      <c r="C470"/>
      <c r="D470"/>
      <c r="E470"/>
      <c r="F470" s="12"/>
      <c r="G470" s="12"/>
      <c r="H470" s="12"/>
      <c r="I470" s="12"/>
      <c r="J470"/>
      <c r="K470"/>
      <c r="L470"/>
      <c r="M470"/>
      <c r="N470"/>
      <c r="O470" s="12"/>
      <c r="P470"/>
      <c r="Q470"/>
    </row>
    <row r="471" spans="1:17" x14ac:dyDescent="0.25">
      <c r="A471"/>
      <c r="B471"/>
      <c r="C471"/>
      <c r="D471"/>
      <c r="E471"/>
      <c r="F471" s="12"/>
      <c r="G471" s="12"/>
      <c r="H471" s="12"/>
      <c r="I471" s="12"/>
      <c r="J471"/>
      <c r="K471"/>
      <c r="L471"/>
      <c r="M471"/>
      <c r="N471"/>
      <c r="O471" s="12"/>
      <c r="P471"/>
      <c r="Q471"/>
    </row>
    <row r="472" spans="1:17" x14ac:dyDescent="0.25">
      <c r="A472"/>
      <c r="B472"/>
      <c r="C472"/>
      <c r="D472"/>
      <c r="E472"/>
      <c r="F472" s="12"/>
      <c r="G472" s="12"/>
      <c r="H472" s="12"/>
      <c r="I472" s="12"/>
      <c r="J472"/>
      <c r="K472"/>
      <c r="L472"/>
      <c r="M472"/>
      <c r="N472"/>
      <c r="O472" s="12"/>
      <c r="P472"/>
      <c r="Q472"/>
    </row>
    <row r="473" spans="1:17" x14ac:dyDescent="0.25">
      <c r="A473"/>
      <c r="B473"/>
      <c r="C473"/>
      <c r="D473"/>
      <c r="E473"/>
      <c r="F473" s="12"/>
      <c r="G473" s="12"/>
      <c r="H473" s="12"/>
      <c r="I473" s="12"/>
      <c r="J473"/>
      <c r="K473"/>
      <c r="L473"/>
      <c r="M473"/>
      <c r="N473"/>
      <c r="O473" s="12"/>
      <c r="P473"/>
      <c r="Q473"/>
    </row>
    <row r="474" spans="1:17" x14ac:dyDescent="0.25">
      <c r="A474"/>
      <c r="B474"/>
      <c r="C474"/>
      <c r="D474"/>
      <c r="E474"/>
      <c r="F474" s="12"/>
      <c r="G474" s="12"/>
      <c r="H474" s="12"/>
      <c r="I474" s="12"/>
      <c r="J474"/>
      <c r="K474"/>
      <c r="L474"/>
      <c r="M474"/>
      <c r="N474"/>
      <c r="O474" s="12"/>
      <c r="P474"/>
      <c r="Q474"/>
    </row>
    <row r="475" spans="1:17" x14ac:dyDescent="0.25">
      <c r="A475"/>
      <c r="B475"/>
      <c r="C475"/>
      <c r="D475"/>
      <c r="E475"/>
      <c r="F475" s="12"/>
      <c r="G475" s="12"/>
      <c r="H475" s="12"/>
      <c r="I475" s="12"/>
      <c r="J475"/>
      <c r="K475"/>
      <c r="L475"/>
      <c r="M475"/>
      <c r="N475"/>
      <c r="O475" s="12"/>
      <c r="P475"/>
      <c r="Q475"/>
    </row>
    <row r="476" spans="1:17" x14ac:dyDescent="0.25">
      <c r="A476"/>
      <c r="B476"/>
      <c r="C476"/>
      <c r="D476"/>
      <c r="E476"/>
      <c r="F476" s="12"/>
      <c r="G476" s="12"/>
      <c r="H476" s="12"/>
      <c r="I476" s="12"/>
      <c r="J476"/>
      <c r="K476"/>
      <c r="L476"/>
      <c r="M476"/>
      <c r="N476"/>
      <c r="O476" s="12"/>
      <c r="P476"/>
      <c r="Q476"/>
    </row>
    <row r="477" spans="1:17" x14ac:dyDescent="0.25">
      <c r="A477"/>
      <c r="B477"/>
      <c r="C477"/>
      <c r="D477"/>
      <c r="E477"/>
      <c r="F477" s="12"/>
      <c r="G477" s="12"/>
      <c r="H477" s="12"/>
      <c r="I477" s="12"/>
      <c r="J477"/>
      <c r="K477"/>
      <c r="L477"/>
      <c r="M477"/>
      <c r="N477"/>
      <c r="O477" s="12"/>
      <c r="P477"/>
      <c r="Q477"/>
    </row>
    <row r="478" spans="1:17" x14ac:dyDescent="0.25">
      <c r="A478"/>
      <c r="B478"/>
      <c r="C478"/>
      <c r="D478"/>
      <c r="E478"/>
      <c r="F478" s="12"/>
      <c r="G478" s="12"/>
      <c r="H478" s="12"/>
      <c r="I478" s="12"/>
      <c r="J478"/>
      <c r="K478"/>
      <c r="L478"/>
      <c r="M478"/>
      <c r="N478"/>
      <c r="O478" s="12"/>
      <c r="P478"/>
      <c r="Q478"/>
    </row>
    <row r="479" spans="1:17" x14ac:dyDescent="0.25">
      <c r="A479"/>
      <c r="B479"/>
      <c r="C479"/>
      <c r="D479"/>
      <c r="E479"/>
      <c r="F479" s="12"/>
      <c r="G479" s="12"/>
      <c r="H479" s="12"/>
      <c r="I479" s="12"/>
      <c r="J479"/>
      <c r="K479"/>
      <c r="L479"/>
      <c r="M479"/>
      <c r="N479"/>
      <c r="O479" s="12"/>
      <c r="P479"/>
      <c r="Q479"/>
    </row>
    <row r="480" spans="1:17" x14ac:dyDescent="0.25">
      <c r="A480"/>
      <c r="B480"/>
      <c r="C480"/>
      <c r="D480"/>
      <c r="E480"/>
      <c r="F480" s="12"/>
      <c r="G480" s="12"/>
      <c r="H480" s="12"/>
      <c r="I480" s="12"/>
      <c r="J480"/>
      <c r="K480"/>
      <c r="L480"/>
      <c r="M480"/>
      <c r="N480"/>
      <c r="O480" s="12"/>
      <c r="P480"/>
      <c r="Q480"/>
    </row>
    <row r="481" spans="1:17" x14ac:dyDescent="0.25">
      <c r="A481"/>
      <c r="B481"/>
      <c r="C481"/>
      <c r="D481"/>
      <c r="E481"/>
      <c r="F481" s="12"/>
      <c r="G481" s="12"/>
      <c r="H481" s="12"/>
      <c r="I481" s="12"/>
      <c r="J481"/>
      <c r="K481"/>
      <c r="L481"/>
      <c r="M481"/>
      <c r="N481"/>
      <c r="O481" s="12"/>
      <c r="P481"/>
      <c r="Q481"/>
    </row>
    <row r="482" spans="1:17" x14ac:dyDescent="0.25">
      <c r="A482"/>
      <c r="B482"/>
      <c r="C482"/>
      <c r="D482"/>
      <c r="E482"/>
      <c r="F482" s="12"/>
      <c r="G482" s="12"/>
      <c r="H482" s="12"/>
      <c r="I482" s="12"/>
      <c r="J482"/>
      <c r="K482"/>
      <c r="L482"/>
      <c r="M482"/>
      <c r="N482"/>
      <c r="O482" s="12"/>
      <c r="P482"/>
      <c r="Q482"/>
    </row>
    <row r="483" spans="1:17" x14ac:dyDescent="0.25">
      <c r="A483"/>
      <c r="B483"/>
      <c r="C483"/>
      <c r="D483"/>
      <c r="E483"/>
      <c r="F483" s="12"/>
      <c r="G483" s="12"/>
      <c r="H483" s="12"/>
      <c r="I483" s="12"/>
      <c r="J483"/>
      <c r="K483"/>
      <c r="L483"/>
      <c r="M483"/>
      <c r="N483"/>
      <c r="O483" s="12"/>
      <c r="P483"/>
      <c r="Q483"/>
    </row>
    <row r="484" spans="1:17" x14ac:dyDescent="0.25">
      <c r="A484"/>
      <c r="B484"/>
      <c r="C484"/>
      <c r="D484"/>
      <c r="E484"/>
      <c r="F484" s="12"/>
      <c r="G484" s="12"/>
      <c r="H484" s="12"/>
      <c r="I484" s="12"/>
      <c r="J484"/>
      <c r="K484"/>
      <c r="L484"/>
      <c r="M484"/>
      <c r="N484"/>
      <c r="O484" s="12"/>
      <c r="P484"/>
      <c r="Q484"/>
    </row>
    <row r="485" spans="1:17" x14ac:dyDescent="0.25">
      <c r="A485"/>
      <c r="B485"/>
      <c r="C485"/>
      <c r="D485"/>
      <c r="E485"/>
      <c r="F485" s="12"/>
      <c r="G485" s="12"/>
      <c r="H485" s="12"/>
      <c r="I485" s="12"/>
      <c r="J485"/>
      <c r="K485"/>
      <c r="L485"/>
      <c r="M485"/>
      <c r="N485"/>
      <c r="O485" s="12"/>
      <c r="P485"/>
      <c r="Q485"/>
    </row>
    <row r="486" spans="1:17" x14ac:dyDescent="0.25">
      <c r="A486"/>
      <c r="B486"/>
      <c r="C486"/>
      <c r="D486"/>
      <c r="E486"/>
      <c r="F486" s="12"/>
      <c r="G486" s="12"/>
      <c r="H486" s="12"/>
      <c r="I486" s="12"/>
      <c r="J486"/>
      <c r="K486"/>
      <c r="L486"/>
      <c r="M486"/>
      <c r="N486"/>
      <c r="O486" s="12"/>
      <c r="P486"/>
      <c r="Q486"/>
    </row>
    <row r="487" spans="1:17" x14ac:dyDescent="0.25">
      <c r="A487"/>
      <c r="B487"/>
      <c r="C487"/>
      <c r="D487"/>
      <c r="E487"/>
      <c r="F487" s="12"/>
      <c r="G487" s="12"/>
      <c r="H487" s="12"/>
      <c r="I487" s="12"/>
      <c r="J487"/>
      <c r="K487"/>
      <c r="L487"/>
      <c r="M487"/>
      <c r="N487"/>
      <c r="O487" s="12"/>
      <c r="P487"/>
      <c r="Q487"/>
    </row>
    <row r="488" spans="1:17" x14ac:dyDescent="0.25">
      <c r="A488"/>
      <c r="B488"/>
      <c r="C488"/>
      <c r="D488"/>
      <c r="E488"/>
      <c r="F488" s="12"/>
      <c r="G488" s="12"/>
      <c r="H488" s="12"/>
      <c r="I488" s="12"/>
      <c r="J488"/>
      <c r="K488"/>
      <c r="L488"/>
      <c r="M488"/>
      <c r="N488"/>
      <c r="O488" s="12"/>
      <c r="P488"/>
      <c r="Q488"/>
    </row>
    <row r="489" spans="1:17" x14ac:dyDescent="0.25">
      <c r="A489"/>
      <c r="B489"/>
      <c r="C489"/>
      <c r="D489"/>
      <c r="E489"/>
      <c r="F489" s="12"/>
      <c r="G489" s="12"/>
      <c r="H489" s="12"/>
      <c r="I489" s="12"/>
      <c r="J489"/>
      <c r="K489"/>
      <c r="L489"/>
      <c r="M489"/>
      <c r="N489"/>
      <c r="O489" s="12"/>
      <c r="P489"/>
      <c r="Q489"/>
    </row>
    <row r="490" spans="1:17" x14ac:dyDescent="0.25">
      <c r="A490"/>
      <c r="B490"/>
      <c r="C490"/>
      <c r="D490"/>
      <c r="E490"/>
      <c r="F490" s="12"/>
      <c r="G490" s="12"/>
      <c r="H490" s="12"/>
      <c r="I490" s="12"/>
      <c r="J490"/>
      <c r="K490"/>
      <c r="L490"/>
      <c r="M490"/>
      <c r="N490"/>
      <c r="O490" s="12"/>
      <c r="P490"/>
      <c r="Q490"/>
    </row>
    <row r="491" spans="1:17" x14ac:dyDescent="0.25">
      <c r="A491"/>
      <c r="B491"/>
      <c r="C491"/>
      <c r="D491"/>
      <c r="E491"/>
      <c r="F491" s="12"/>
      <c r="G491" s="12"/>
      <c r="H491" s="12"/>
      <c r="I491" s="12"/>
      <c r="J491"/>
      <c r="K491"/>
      <c r="L491"/>
      <c r="M491"/>
      <c r="N491"/>
      <c r="O491" s="12"/>
      <c r="P491"/>
      <c r="Q491"/>
    </row>
    <row r="492" spans="1:17" x14ac:dyDescent="0.25">
      <c r="A492"/>
      <c r="B492"/>
      <c r="C492"/>
      <c r="D492"/>
      <c r="E492"/>
      <c r="F492" s="12"/>
      <c r="G492" s="12"/>
      <c r="H492" s="12"/>
      <c r="I492" s="12"/>
      <c r="J492"/>
      <c r="K492"/>
      <c r="L492"/>
      <c r="M492"/>
      <c r="N492"/>
      <c r="O492" s="12"/>
      <c r="P492"/>
      <c r="Q492"/>
    </row>
    <row r="493" spans="1:17" x14ac:dyDescent="0.25">
      <c r="A493"/>
      <c r="B493"/>
      <c r="C493"/>
      <c r="D493"/>
      <c r="E493"/>
      <c r="F493" s="12"/>
      <c r="G493" s="12"/>
      <c r="H493" s="12"/>
      <c r="I493" s="12"/>
      <c r="J493"/>
      <c r="K493"/>
      <c r="L493"/>
      <c r="M493"/>
      <c r="N493"/>
      <c r="O493" s="12"/>
      <c r="P493"/>
      <c r="Q493"/>
    </row>
    <row r="494" spans="1:17" x14ac:dyDescent="0.25">
      <c r="A494"/>
      <c r="B494"/>
      <c r="C494"/>
      <c r="D494"/>
      <c r="E494"/>
      <c r="F494" s="12"/>
      <c r="G494" s="12"/>
      <c r="H494" s="12"/>
      <c r="I494" s="12"/>
      <c r="J494"/>
      <c r="K494"/>
      <c r="L494"/>
      <c r="M494"/>
      <c r="N494"/>
      <c r="O494" s="12"/>
      <c r="P494"/>
      <c r="Q494"/>
    </row>
    <row r="495" spans="1:17" x14ac:dyDescent="0.25">
      <c r="A495"/>
      <c r="B495"/>
      <c r="C495"/>
      <c r="D495"/>
      <c r="E495"/>
      <c r="F495" s="12"/>
      <c r="G495" s="12"/>
      <c r="H495" s="12"/>
      <c r="I495" s="12"/>
      <c r="J495"/>
      <c r="K495"/>
      <c r="L495"/>
      <c r="M495"/>
      <c r="N495"/>
      <c r="O495" s="12"/>
      <c r="P495"/>
      <c r="Q495"/>
    </row>
    <row r="496" spans="1:17" x14ac:dyDescent="0.25">
      <c r="A496"/>
      <c r="B496"/>
      <c r="C496"/>
      <c r="D496"/>
      <c r="E496"/>
      <c r="F496" s="12"/>
      <c r="G496" s="12"/>
      <c r="H496" s="12"/>
      <c r="I496" s="12"/>
      <c r="J496"/>
      <c r="K496"/>
      <c r="L496"/>
      <c r="M496"/>
      <c r="N496"/>
      <c r="O496" s="12"/>
      <c r="P496"/>
      <c r="Q496"/>
    </row>
    <row r="497" spans="1:17" x14ac:dyDescent="0.25">
      <c r="A497"/>
      <c r="B497"/>
      <c r="C497"/>
      <c r="D497"/>
      <c r="E497"/>
      <c r="F497" s="12"/>
      <c r="G497" s="12"/>
      <c r="H497" s="12"/>
      <c r="I497" s="12"/>
      <c r="J497"/>
      <c r="K497"/>
      <c r="L497"/>
      <c r="M497"/>
      <c r="N497"/>
      <c r="O497" s="12"/>
      <c r="P497"/>
      <c r="Q497"/>
    </row>
    <row r="498" spans="1:17" x14ac:dyDescent="0.25">
      <c r="A498"/>
      <c r="B498"/>
      <c r="C498"/>
      <c r="D498"/>
      <c r="E498"/>
      <c r="F498" s="12"/>
      <c r="G498" s="12"/>
      <c r="H498" s="12"/>
      <c r="I498" s="12"/>
      <c r="J498"/>
      <c r="K498"/>
      <c r="L498"/>
      <c r="M498"/>
      <c r="N498"/>
      <c r="O498" s="12"/>
      <c r="P498"/>
      <c r="Q498"/>
    </row>
    <row r="499" spans="1:17" x14ac:dyDescent="0.25">
      <c r="A499"/>
      <c r="B499"/>
      <c r="C499"/>
      <c r="D499"/>
      <c r="E499"/>
      <c r="F499" s="12"/>
      <c r="G499" s="12"/>
      <c r="H499" s="12"/>
      <c r="I499" s="12"/>
      <c r="J499"/>
      <c r="K499"/>
      <c r="L499"/>
      <c r="M499"/>
      <c r="N499"/>
      <c r="O499" s="12"/>
      <c r="P499"/>
      <c r="Q499"/>
    </row>
    <row r="500" spans="1:17" x14ac:dyDescent="0.25">
      <c r="A500"/>
      <c r="B500"/>
      <c r="C500"/>
      <c r="D500"/>
      <c r="E500"/>
      <c r="F500" s="12"/>
      <c r="G500" s="12"/>
      <c r="H500" s="12"/>
      <c r="I500" s="12"/>
      <c r="J500"/>
      <c r="K500"/>
      <c r="L500"/>
      <c r="M500"/>
      <c r="N500"/>
      <c r="O500" s="12"/>
      <c r="P500"/>
      <c r="Q500"/>
    </row>
    <row r="501" spans="1:17" x14ac:dyDescent="0.25">
      <c r="A501"/>
      <c r="B501"/>
      <c r="C501"/>
      <c r="D501"/>
      <c r="E501"/>
      <c r="F501" s="12"/>
      <c r="G501" s="12"/>
      <c r="H501" s="12"/>
      <c r="I501" s="12"/>
      <c r="J501"/>
      <c r="K501"/>
      <c r="L501"/>
      <c r="M501"/>
      <c r="N501"/>
      <c r="O501" s="12"/>
      <c r="P501"/>
      <c r="Q501"/>
    </row>
    <row r="502" spans="1:17" x14ac:dyDescent="0.25">
      <c r="A502"/>
      <c r="B502"/>
      <c r="C502"/>
      <c r="D502"/>
      <c r="E502"/>
      <c r="F502" s="12"/>
      <c r="G502" s="12"/>
      <c r="H502" s="12"/>
      <c r="I502" s="12"/>
      <c r="J502"/>
      <c r="K502"/>
      <c r="L502"/>
      <c r="M502"/>
      <c r="N502"/>
      <c r="O502" s="12"/>
      <c r="P502"/>
      <c r="Q502"/>
    </row>
    <row r="503" spans="1:17" x14ac:dyDescent="0.25">
      <c r="A503"/>
      <c r="B503"/>
      <c r="C503"/>
      <c r="D503"/>
      <c r="E503"/>
      <c r="F503" s="12"/>
      <c r="G503" s="12"/>
      <c r="H503" s="12"/>
      <c r="I503" s="12"/>
      <c r="J503"/>
      <c r="K503"/>
      <c r="L503"/>
      <c r="M503"/>
      <c r="N503"/>
      <c r="O503" s="12"/>
      <c r="P503"/>
      <c r="Q503"/>
    </row>
    <row r="504" spans="1:17" x14ac:dyDescent="0.25">
      <c r="A504"/>
      <c r="B504"/>
      <c r="C504"/>
      <c r="D504"/>
      <c r="E504"/>
      <c r="F504" s="12"/>
      <c r="G504" s="12"/>
      <c r="H504" s="12"/>
      <c r="I504" s="12"/>
      <c r="J504"/>
      <c r="K504"/>
      <c r="L504"/>
      <c r="M504"/>
      <c r="N504"/>
      <c r="O504" s="12"/>
      <c r="P504"/>
      <c r="Q504"/>
    </row>
    <row r="505" spans="1:17" x14ac:dyDescent="0.25">
      <c r="A505"/>
      <c r="B505"/>
      <c r="C505"/>
      <c r="D505"/>
      <c r="E505"/>
      <c r="F505" s="12"/>
      <c r="G505" s="12"/>
      <c r="H505" s="12"/>
      <c r="I505" s="12"/>
      <c r="J505"/>
      <c r="K505"/>
      <c r="L505"/>
      <c r="M505"/>
      <c r="N505"/>
      <c r="O505" s="12"/>
      <c r="P505"/>
      <c r="Q505"/>
    </row>
    <row r="506" spans="1:17" x14ac:dyDescent="0.25">
      <c r="A506"/>
      <c r="B506"/>
      <c r="C506"/>
      <c r="D506"/>
      <c r="E506"/>
      <c r="F506" s="12"/>
      <c r="G506" s="12"/>
      <c r="H506" s="12"/>
      <c r="I506" s="12"/>
      <c r="J506"/>
      <c r="K506"/>
      <c r="L506"/>
      <c r="M506"/>
      <c r="N506"/>
      <c r="O506" s="12"/>
      <c r="P506"/>
      <c r="Q506"/>
    </row>
    <row r="507" spans="1:17" x14ac:dyDescent="0.25">
      <c r="A507"/>
      <c r="B507"/>
      <c r="C507"/>
      <c r="D507"/>
      <c r="E507"/>
      <c r="F507" s="12"/>
      <c r="G507" s="12"/>
      <c r="H507" s="12"/>
      <c r="I507" s="12"/>
      <c r="J507"/>
      <c r="K507"/>
      <c r="L507"/>
      <c r="M507"/>
      <c r="N507"/>
      <c r="O507" s="12"/>
      <c r="P507"/>
      <c r="Q507"/>
    </row>
    <row r="508" spans="1:17" x14ac:dyDescent="0.25">
      <c r="A508"/>
      <c r="B508"/>
      <c r="C508"/>
      <c r="D508"/>
      <c r="E508"/>
      <c r="F508" s="12"/>
      <c r="G508" s="12"/>
      <c r="H508" s="12"/>
      <c r="I508" s="12"/>
      <c r="J508"/>
      <c r="K508"/>
      <c r="L508"/>
      <c r="M508"/>
      <c r="N508"/>
      <c r="O508" s="12"/>
      <c r="P508"/>
      <c r="Q508"/>
    </row>
    <row r="509" spans="1:17" x14ac:dyDescent="0.25">
      <c r="A509"/>
      <c r="B509"/>
      <c r="C509"/>
      <c r="D509"/>
      <c r="E509"/>
      <c r="F509" s="12"/>
      <c r="G509" s="12"/>
      <c r="H509" s="12"/>
      <c r="I509" s="12"/>
      <c r="J509"/>
      <c r="K509"/>
      <c r="L509"/>
      <c r="M509"/>
      <c r="N509"/>
      <c r="O509" s="12"/>
      <c r="P509"/>
      <c r="Q509"/>
    </row>
    <row r="510" spans="1:17" x14ac:dyDescent="0.25">
      <c r="A510"/>
      <c r="B510"/>
      <c r="C510"/>
      <c r="D510"/>
      <c r="E510"/>
      <c r="F510" s="12"/>
      <c r="G510" s="12"/>
      <c r="H510" s="12"/>
      <c r="I510" s="12"/>
      <c r="J510"/>
      <c r="K510"/>
      <c r="L510"/>
      <c r="M510"/>
      <c r="N510"/>
      <c r="O510" s="12"/>
      <c r="P510"/>
      <c r="Q510"/>
    </row>
    <row r="511" spans="1:17" x14ac:dyDescent="0.25">
      <c r="A511"/>
      <c r="B511"/>
      <c r="C511"/>
      <c r="D511"/>
      <c r="E511"/>
      <c r="F511" s="12"/>
      <c r="G511" s="12"/>
      <c r="H511" s="12"/>
      <c r="I511" s="12"/>
      <c r="J511"/>
      <c r="K511"/>
      <c r="L511"/>
      <c r="M511"/>
      <c r="N511"/>
      <c r="O511" s="12"/>
      <c r="P511"/>
      <c r="Q511"/>
    </row>
    <row r="512" spans="1:17" x14ac:dyDescent="0.25">
      <c r="A512"/>
      <c r="B512"/>
      <c r="C512"/>
      <c r="D512"/>
      <c r="E512"/>
      <c r="F512" s="12"/>
      <c r="G512" s="12"/>
      <c r="H512" s="12"/>
      <c r="I512" s="12"/>
      <c r="J512"/>
      <c r="K512"/>
      <c r="L512"/>
      <c r="M512"/>
      <c r="N512"/>
      <c r="O512" s="12"/>
      <c r="P512"/>
      <c r="Q512"/>
    </row>
    <row r="513" spans="1:17" x14ac:dyDescent="0.25">
      <c r="A513"/>
      <c r="B513"/>
      <c r="C513"/>
      <c r="D513"/>
      <c r="E513"/>
      <c r="F513" s="12"/>
      <c r="G513" s="12"/>
      <c r="H513" s="12"/>
      <c r="I513" s="12"/>
      <c r="J513"/>
      <c r="K513"/>
      <c r="L513"/>
      <c r="M513"/>
      <c r="N513"/>
      <c r="O513" s="12"/>
      <c r="P513"/>
      <c r="Q513"/>
    </row>
    <row r="514" spans="1:17" x14ac:dyDescent="0.25">
      <c r="A514"/>
      <c r="B514"/>
      <c r="C514"/>
      <c r="D514"/>
      <c r="E514"/>
      <c r="F514" s="12"/>
      <c r="G514" s="12"/>
      <c r="H514" s="12"/>
      <c r="I514" s="12"/>
      <c r="J514"/>
      <c r="K514"/>
      <c r="L514"/>
      <c r="M514"/>
      <c r="N514"/>
      <c r="O514" s="12"/>
      <c r="P514"/>
      <c r="Q514"/>
    </row>
    <row r="515" spans="1:17" x14ac:dyDescent="0.25">
      <c r="A515"/>
      <c r="B515"/>
      <c r="C515"/>
      <c r="D515"/>
      <c r="E515"/>
      <c r="F515" s="12"/>
      <c r="G515" s="12"/>
      <c r="H515" s="12"/>
      <c r="I515" s="12"/>
      <c r="J515"/>
      <c r="K515"/>
      <c r="L515"/>
      <c r="M515"/>
      <c r="N515"/>
      <c r="O515" s="12"/>
      <c r="P515"/>
      <c r="Q515"/>
    </row>
    <row r="516" spans="1:17" x14ac:dyDescent="0.25">
      <c r="A516"/>
      <c r="B516"/>
      <c r="C516"/>
      <c r="D516"/>
      <c r="E516"/>
      <c r="F516" s="12"/>
      <c r="G516" s="12"/>
      <c r="H516" s="12"/>
      <c r="I516" s="12"/>
      <c r="J516"/>
      <c r="K516"/>
      <c r="L516"/>
      <c r="M516"/>
      <c r="N516"/>
      <c r="O516" s="12"/>
      <c r="P516"/>
      <c r="Q516"/>
    </row>
    <row r="517" spans="1:17" x14ac:dyDescent="0.25">
      <c r="A517"/>
      <c r="B517"/>
      <c r="C517"/>
      <c r="D517"/>
      <c r="E517"/>
      <c r="F517" s="12"/>
      <c r="G517" s="12"/>
      <c r="H517" s="12"/>
      <c r="I517" s="12"/>
      <c r="J517"/>
      <c r="K517"/>
      <c r="L517"/>
      <c r="M517"/>
      <c r="N517"/>
      <c r="O517" s="12"/>
      <c r="P517"/>
      <c r="Q517"/>
    </row>
    <row r="518" spans="1:17" x14ac:dyDescent="0.25">
      <c r="A518"/>
      <c r="B518"/>
      <c r="C518"/>
      <c r="D518"/>
      <c r="E518"/>
      <c r="F518" s="12"/>
      <c r="G518" s="12"/>
      <c r="H518" s="12"/>
      <c r="I518" s="12"/>
      <c r="J518"/>
      <c r="K518"/>
      <c r="L518"/>
      <c r="M518"/>
      <c r="N518"/>
      <c r="O518" s="12"/>
      <c r="P518"/>
      <c r="Q518"/>
    </row>
    <row r="519" spans="1:17" x14ac:dyDescent="0.25">
      <c r="A519"/>
      <c r="B519"/>
      <c r="C519"/>
      <c r="D519"/>
      <c r="E519"/>
      <c r="F519" s="12"/>
      <c r="G519" s="12"/>
      <c r="H519" s="12"/>
      <c r="I519" s="12"/>
      <c r="J519"/>
      <c r="K519"/>
      <c r="L519"/>
      <c r="M519"/>
      <c r="N519"/>
      <c r="O519" s="12"/>
      <c r="P519"/>
      <c r="Q519"/>
    </row>
    <row r="520" spans="1:17" x14ac:dyDescent="0.25">
      <c r="A520"/>
      <c r="B520"/>
      <c r="C520"/>
      <c r="D520"/>
      <c r="E520"/>
      <c r="F520" s="12"/>
      <c r="G520" s="12"/>
      <c r="H520" s="12"/>
      <c r="I520" s="12"/>
      <c r="J520"/>
      <c r="K520"/>
      <c r="L520"/>
      <c r="M520"/>
      <c r="N520"/>
      <c r="O520" s="12"/>
      <c r="P520"/>
      <c r="Q520"/>
    </row>
    <row r="521" spans="1:17" x14ac:dyDescent="0.25">
      <c r="A521"/>
      <c r="B521"/>
      <c r="C521"/>
      <c r="D521"/>
      <c r="E521"/>
      <c r="F521" s="12"/>
      <c r="G521" s="12"/>
      <c r="H521" s="12"/>
      <c r="I521" s="12"/>
      <c r="J521"/>
      <c r="K521"/>
      <c r="L521"/>
      <c r="M521"/>
      <c r="N521"/>
      <c r="O521" s="12"/>
      <c r="P521"/>
      <c r="Q521"/>
    </row>
    <row r="522" spans="1:17" x14ac:dyDescent="0.25">
      <c r="A522"/>
      <c r="B522"/>
      <c r="C522"/>
      <c r="D522"/>
      <c r="E522"/>
      <c r="F522" s="12"/>
      <c r="G522" s="12"/>
      <c r="H522" s="12"/>
      <c r="I522" s="12"/>
      <c r="J522"/>
      <c r="K522"/>
      <c r="L522"/>
      <c r="M522"/>
      <c r="N522"/>
      <c r="O522" s="12"/>
      <c r="P522"/>
      <c r="Q522"/>
    </row>
    <row r="523" spans="1:17" x14ac:dyDescent="0.25">
      <c r="A523"/>
      <c r="B523"/>
      <c r="C523"/>
      <c r="D523"/>
      <c r="E523"/>
      <c r="F523" s="12"/>
      <c r="G523" s="12"/>
      <c r="H523" s="12"/>
      <c r="I523" s="12"/>
      <c r="J523"/>
      <c r="K523"/>
      <c r="L523"/>
      <c r="M523"/>
      <c r="N523"/>
      <c r="O523" s="12"/>
      <c r="P523"/>
      <c r="Q523"/>
    </row>
    <row r="524" spans="1:17" x14ac:dyDescent="0.25">
      <c r="A524"/>
      <c r="B524"/>
      <c r="C524"/>
      <c r="D524"/>
      <c r="E524"/>
      <c r="F524" s="12"/>
      <c r="G524" s="12"/>
      <c r="H524" s="12"/>
      <c r="I524" s="12"/>
      <c r="J524"/>
      <c r="K524"/>
      <c r="L524"/>
      <c r="M524"/>
      <c r="N524"/>
      <c r="O524" s="12"/>
      <c r="P524"/>
      <c r="Q524"/>
    </row>
    <row r="525" spans="1:17" x14ac:dyDescent="0.25">
      <c r="A525"/>
      <c r="B525"/>
      <c r="C525"/>
      <c r="D525"/>
      <c r="E525"/>
      <c r="F525" s="12"/>
      <c r="G525" s="12"/>
      <c r="H525" s="12"/>
      <c r="I525" s="12"/>
      <c r="J525"/>
      <c r="K525"/>
      <c r="L525"/>
      <c r="M525"/>
      <c r="N525"/>
      <c r="O525" s="12"/>
      <c r="P525"/>
      <c r="Q525"/>
    </row>
    <row r="526" spans="1:17" x14ac:dyDescent="0.25">
      <c r="A526"/>
      <c r="B526"/>
      <c r="C526"/>
      <c r="D526"/>
      <c r="E526"/>
      <c r="F526" s="12"/>
      <c r="G526" s="12"/>
      <c r="H526" s="12"/>
      <c r="I526" s="12"/>
      <c r="J526"/>
      <c r="K526"/>
      <c r="L526"/>
      <c r="M526"/>
      <c r="N526"/>
      <c r="O526" s="12"/>
      <c r="P526"/>
      <c r="Q526"/>
    </row>
    <row r="527" spans="1:17" x14ac:dyDescent="0.25">
      <c r="A527"/>
      <c r="B527"/>
      <c r="C527"/>
      <c r="D527"/>
      <c r="E527"/>
      <c r="F527" s="12"/>
      <c r="G527" s="12"/>
      <c r="H527" s="12"/>
      <c r="I527" s="12"/>
      <c r="J527"/>
      <c r="K527"/>
      <c r="L527"/>
      <c r="M527"/>
      <c r="N527"/>
      <c r="O527" s="12"/>
      <c r="P527"/>
      <c r="Q527"/>
    </row>
    <row r="528" spans="1:17" x14ac:dyDescent="0.25">
      <c r="A528"/>
      <c r="B528"/>
      <c r="C528"/>
      <c r="D528"/>
      <c r="E528"/>
      <c r="F528" s="12"/>
      <c r="G528" s="12"/>
      <c r="H528" s="12"/>
      <c r="I528" s="12"/>
      <c r="J528"/>
      <c r="K528"/>
      <c r="L528"/>
      <c r="M528"/>
      <c r="N528"/>
      <c r="O528" s="12"/>
      <c r="P528"/>
      <c r="Q528"/>
    </row>
    <row r="529" spans="1:17" x14ac:dyDescent="0.25">
      <c r="A529"/>
      <c r="B529"/>
      <c r="C529"/>
      <c r="D529"/>
      <c r="E529"/>
      <c r="F529" s="12"/>
      <c r="G529" s="12"/>
      <c r="H529" s="12"/>
      <c r="I529" s="12"/>
      <c r="J529"/>
      <c r="K529"/>
      <c r="L529"/>
      <c r="M529"/>
      <c r="N529"/>
      <c r="O529" s="12"/>
      <c r="P529"/>
      <c r="Q529"/>
    </row>
    <row r="530" spans="1:17" x14ac:dyDescent="0.25">
      <c r="A530"/>
      <c r="B530"/>
      <c r="C530"/>
      <c r="D530"/>
      <c r="E530"/>
      <c r="F530" s="12"/>
      <c r="G530" s="12"/>
      <c r="H530" s="12"/>
      <c r="I530" s="12"/>
      <c r="J530"/>
      <c r="K530"/>
      <c r="L530"/>
      <c r="M530"/>
      <c r="N530"/>
      <c r="O530" s="12"/>
      <c r="P530"/>
      <c r="Q530"/>
    </row>
    <row r="531" spans="1:17" x14ac:dyDescent="0.25">
      <c r="A531"/>
      <c r="B531"/>
      <c r="C531"/>
      <c r="D531"/>
      <c r="E531"/>
      <c r="F531" s="12"/>
      <c r="G531" s="12"/>
      <c r="H531" s="12"/>
      <c r="I531" s="12"/>
      <c r="J531"/>
      <c r="K531"/>
      <c r="L531"/>
      <c r="M531"/>
      <c r="N531"/>
      <c r="O531" s="12"/>
      <c r="P531"/>
      <c r="Q531"/>
    </row>
    <row r="532" spans="1:17" x14ac:dyDescent="0.25">
      <c r="A532"/>
      <c r="B532"/>
      <c r="C532"/>
      <c r="D532"/>
      <c r="E532"/>
      <c r="F532" s="12"/>
      <c r="G532" s="12"/>
      <c r="H532" s="12"/>
      <c r="I532" s="12"/>
      <c r="J532"/>
      <c r="K532"/>
      <c r="L532"/>
      <c r="M532"/>
      <c r="N532"/>
      <c r="O532" s="12"/>
      <c r="P532"/>
      <c r="Q532"/>
    </row>
    <row r="533" spans="1:17" x14ac:dyDescent="0.25">
      <c r="A533"/>
      <c r="B533"/>
      <c r="C533"/>
      <c r="D533"/>
      <c r="E533"/>
      <c r="F533" s="12"/>
      <c r="G533" s="12"/>
      <c r="H533" s="12"/>
      <c r="I533" s="12"/>
      <c r="J533"/>
      <c r="K533"/>
      <c r="L533"/>
      <c r="M533"/>
      <c r="N533"/>
      <c r="O533" s="12"/>
      <c r="P533"/>
      <c r="Q533"/>
    </row>
    <row r="534" spans="1:17" x14ac:dyDescent="0.25">
      <c r="A534"/>
      <c r="B534"/>
      <c r="C534"/>
      <c r="D534"/>
      <c r="E534"/>
      <c r="F534" s="12"/>
      <c r="G534" s="12"/>
      <c r="H534" s="12"/>
      <c r="I534" s="12"/>
      <c r="J534"/>
      <c r="K534"/>
      <c r="L534"/>
      <c r="M534"/>
      <c r="N534"/>
      <c r="O534" s="12"/>
      <c r="P534"/>
      <c r="Q534"/>
    </row>
    <row r="535" spans="1:17" x14ac:dyDescent="0.25">
      <c r="A535"/>
      <c r="B535"/>
      <c r="C535"/>
      <c r="D535"/>
      <c r="E535"/>
      <c r="F535" s="12"/>
      <c r="G535" s="12"/>
      <c r="H535" s="12"/>
      <c r="I535" s="12"/>
      <c r="J535"/>
      <c r="K535"/>
      <c r="L535"/>
      <c r="M535"/>
      <c r="N535"/>
      <c r="O535" s="12"/>
      <c r="P535"/>
      <c r="Q535"/>
    </row>
    <row r="536" spans="1:17" x14ac:dyDescent="0.25">
      <c r="A536"/>
      <c r="B536"/>
      <c r="C536"/>
      <c r="D536"/>
      <c r="E536"/>
      <c r="F536" s="12"/>
      <c r="G536" s="12"/>
      <c r="H536" s="12"/>
      <c r="I536" s="12"/>
      <c r="J536"/>
      <c r="K536"/>
      <c r="L536"/>
      <c r="M536"/>
      <c r="N536"/>
      <c r="O536" s="12"/>
      <c r="P536"/>
      <c r="Q536"/>
    </row>
    <row r="537" spans="1:17" x14ac:dyDescent="0.25">
      <c r="A537"/>
      <c r="B537"/>
      <c r="C537"/>
      <c r="D537"/>
      <c r="E537"/>
      <c r="F537" s="12"/>
      <c r="G537" s="12"/>
      <c r="H537" s="12"/>
      <c r="I537" s="12"/>
      <c r="J537"/>
      <c r="K537"/>
      <c r="L537"/>
      <c r="M537"/>
      <c r="N537"/>
      <c r="O537" s="12"/>
      <c r="P537"/>
      <c r="Q537"/>
    </row>
    <row r="538" spans="1:17" x14ac:dyDescent="0.25">
      <c r="A538"/>
      <c r="B538"/>
      <c r="C538"/>
      <c r="D538"/>
      <c r="E538"/>
      <c r="F538" s="12"/>
      <c r="G538" s="12"/>
      <c r="H538" s="12"/>
      <c r="I538" s="12"/>
      <c r="J538"/>
      <c r="K538"/>
      <c r="L538"/>
      <c r="M538"/>
      <c r="N538"/>
      <c r="O538" s="12"/>
      <c r="P538"/>
      <c r="Q538"/>
    </row>
    <row r="539" spans="1:17" x14ac:dyDescent="0.25">
      <c r="A539"/>
      <c r="B539"/>
      <c r="C539"/>
      <c r="D539"/>
      <c r="E539"/>
      <c r="F539" s="12"/>
      <c r="G539" s="12"/>
      <c r="H539" s="12"/>
      <c r="I539" s="12"/>
      <c r="J539"/>
      <c r="K539"/>
      <c r="L539"/>
      <c r="M539"/>
      <c r="N539"/>
      <c r="O539" s="12"/>
      <c r="P539"/>
      <c r="Q539"/>
    </row>
    <row r="540" spans="1:17" x14ac:dyDescent="0.25">
      <c r="A540"/>
      <c r="B540"/>
      <c r="C540"/>
      <c r="D540"/>
      <c r="E540"/>
      <c r="F540" s="12"/>
      <c r="G540" s="12"/>
      <c r="H540" s="12"/>
      <c r="I540" s="12"/>
      <c r="J540"/>
      <c r="K540"/>
      <c r="L540"/>
      <c r="M540"/>
      <c r="N540"/>
      <c r="O540" s="12"/>
      <c r="P540"/>
      <c r="Q540"/>
    </row>
    <row r="541" spans="1:17" x14ac:dyDescent="0.25">
      <c r="A541"/>
      <c r="B541"/>
      <c r="C541"/>
      <c r="D541"/>
      <c r="E541"/>
      <c r="F541" s="12"/>
      <c r="G541" s="12"/>
      <c r="H541" s="12"/>
      <c r="I541" s="12"/>
      <c r="J541"/>
      <c r="K541"/>
      <c r="L541"/>
      <c r="M541"/>
      <c r="N541"/>
      <c r="O541" s="12"/>
      <c r="P541"/>
      <c r="Q541"/>
    </row>
    <row r="542" spans="1:17" x14ac:dyDescent="0.25">
      <c r="A542"/>
      <c r="B542"/>
      <c r="C542"/>
      <c r="D542"/>
      <c r="E542"/>
      <c r="F542" s="12"/>
      <c r="G542" s="12"/>
      <c r="H542" s="12"/>
      <c r="I542" s="12"/>
      <c r="J542"/>
      <c r="K542"/>
      <c r="L542"/>
      <c r="M542"/>
      <c r="N542"/>
      <c r="O542" s="12"/>
      <c r="P542"/>
      <c r="Q542"/>
    </row>
    <row r="543" spans="1:17" x14ac:dyDescent="0.25">
      <c r="A543"/>
      <c r="B543"/>
      <c r="C543"/>
      <c r="D543"/>
      <c r="E543"/>
      <c r="F543" s="12"/>
      <c r="G543" s="12"/>
      <c r="H543" s="12"/>
      <c r="I543" s="12"/>
      <c r="J543"/>
      <c r="K543"/>
      <c r="L543"/>
      <c r="M543"/>
      <c r="N543"/>
      <c r="O543" s="12"/>
      <c r="P543"/>
      <c r="Q543"/>
    </row>
    <row r="544" spans="1:17" x14ac:dyDescent="0.25">
      <c r="A544"/>
      <c r="B544"/>
      <c r="C544"/>
      <c r="D544"/>
      <c r="E544"/>
      <c r="F544" s="12"/>
      <c r="G544" s="12"/>
      <c r="H544" s="12"/>
      <c r="I544" s="12"/>
      <c r="J544"/>
      <c r="K544"/>
      <c r="L544"/>
      <c r="M544"/>
      <c r="N544"/>
      <c r="O544" s="12"/>
      <c r="P544"/>
      <c r="Q544"/>
    </row>
    <row r="545" spans="1:17" x14ac:dyDescent="0.25">
      <c r="A545"/>
      <c r="B545"/>
      <c r="C545"/>
      <c r="D545"/>
      <c r="E545"/>
      <c r="F545" s="12"/>
      <c r="G545" s="12"/>
      <c r="H545" s="12"/>
      <c r="I545" s="12"/>
      <c r="J545"/>
      <c r="K545"/>
      <c r="L545"/>
      <c r="M545"/>
      <c r="N545"/>
      <c r="O545" s="12"/>
      <c r="P545"/>
      <c r="Q545"/>
    </row>
    <row r="546" spans="1:17" x14ac:dyDescent="0.25">
      <c r="A546"/>
      <c r="B546"/>
      <c r="C546"/>
      <c r="D546"/>
      <c r="E546"/>
      <c r="F546" s="12"/>
      <c r="G546" s="12"/>
      <c r="H546" s="12"/>
      <c r="I546" s="12"/>
      <c r="J546"/>
      <c r="K546"/>
      <c r="L546"/>
      <c r="M546"/>
      <c r="N546"/>
      <c r="O546" s="12"/>
      <c r="P546"/>
      <c r="Q546"/>
    </row>
    <row r="547" spans="1:17" x14ac:dyDescent="0.25">
      <c r="A547"/>
      <c r="B547"/>
      <c r="C547"/>
      <c r="D547"/>
      <c r="E547"/>
      <c r="F547" s="12"/>
      <c r="G547" s="12"/>
      <c r="H547" s="12"/>
      <c r="I547" s="12"/>
      <c r="J547"/>
      <c r="K547"/>
      <c r="L547"/>
      <c r="M547"/>
      <c r="N547"/>
      <c r="O547" s="12"/>
      <c r="P547"/>
      <c r="Q547"/>
    </row>
    <row r="548" spans="1:17" x14ac:dyDescent="0.25">
      <c r="A548"/>
      <c r="B548"/>
      <c r="C548"/>
      <c r="D548"/>
      <c r="E548"/>
      <c r="F548" s="12"/>
      <c r="G548" s="12"/>
      <c r="H548" s="12"/>
      <c r="I548" s="12"/>
      <c r="J548"/>
      <c r="K548"/>
      <c r="L548"/>
      <c r="M548"/>
      <c r="N548"/>
      <c r="O548" s="12"/>
      <c r="P548"/>
      <c r="Q548"/>
    </row>
    <row r="549" spans="1:17" x14ac:dyDescent="0.25">
      <c r="A549"/>
      <c r="B549"/>
      <c r="C549"/>
      <c r="D549"/>
      <c r="E549"/>
      <c r="F549" s="12"/>
      <c r="G549" s="12"/>
      <c r="H549" s="12"/>
      <c r="I549" s="12"/>
      <c r="J549"/>
      <c r="K549"/>
      <c r="L549"/>
      <c r="M549"/>
      <c r="N549"/>
      <c r="O549" s="12"/>
      <c r="P549"/>
      <c r="Q549"/>
    </row>
    <row r="550" spans="1:17" x14ac:dyDescent="0.25">
      <c r="A550"/>
      <c r="B550"/>
      <c r="C550"/>
      <c r="D550"/>
      <c r="E550"/>
      <c r="F550" s="12"/>
      <c r="G550" s="12"/>
      <c r="H550" s="12"/>
      <c r="I550" s="12"/>
      <c r="J550"/>
      <c r="K550"/>
      <c r="L550"/>
      <c r="M550"/>
      <c r="N550"/>
      <c r="O550" s="12"/>
      <c r="P550"/>
      <c r="Q550"/>
    </row>
    <row r="551" spans="1:17" x14ac:dyDescent="0.25">
      <c r="A551"/>
      <c r="B551"/>
      <c r="C551"/>
      <c r="D551"/>
      <c r="E551"/>
      <c r="F551" s="12"/>
      <c r="G551" s="12"/>
      <c r="H551" s="12"/>
      <c r="I551" s="12"/>
      <c r="J551"/>
      <c r="K551"/>
      <c r="L551"/>
      <c r="M551"/>
      <c r="N551"/>
      <c r="O551" s="12"/>
      <c r="P551"/>
      <c r="Q551"/>
    </row>
    <row r="552" spans="1:17" x14ac:dyDescent="0.25">
      <c r="A552"/>
      <c r="B552"/>
      <c r="C552"/>
      <c r="D552"/>
      <c r="E552"/>
      <c r="F552" s="12"/>
      <c r="G552" s="12"/>
      <c r="H552" s="12"/>
      <c r="I552" s="12"/>
      <c r="J552"/>
      <c r="K552"/>
      <c r="L552"/>
      <c r="M552"/>
      <c r="N552"/>
      <c r="O552" s="12"/>
      <c r="P552"/>
      <c r="Q552"/>
    </row>
    <row r="553" spans="1:17" x14ac:dyDescent="0.25">
      <c r="A553"/>
      <c r="B553"/>
      <c r="C553"/>
      <c r="D553"/>
      <c r="E553"/>
      <c r="F553" s="12"/>
      <c r="G553" s="12"/>
      <c r="H553" s="12"/>
      <c r="I553" s="12"/>
      <c r="J553"/>
      <c r="K553"/>
      <c r="L553"/>
      <c r="M553"/>
      <c r="N553"/>
      <c r="O553" s="12"/>
      <c r="P553"/>
      <c r="Q553"/>
    </row>
    <row r="554" spans="1:17" x14ac:dyDescent="0.25">
      <c r="A554"/>
      <c r="B554"/>
      <c r="C554"/>
      <c r="D554"/>
      <c r="E554"/>
      <c r="F554" s="12"/>
      <c r="G554" s="12"/>
      <c r="H554" s="12"/>
      <c r="I554" s="12"/>
      <c r="J554"/>
      <c r="K554"/>
      <c r="L554"/>
      <c r="M554"/>
      <c r="N554"/>
      <c r="O554" s="12"/>
      <c r="P554"/>
      <c r="Q554"/>
    </row>
    <row r="555" spans="1:17" x14ac:dyDescent="0.25">
      <c r="A555"/>
      <c r="B555"/>
      <c r="C555"/>
      <c r="D555"/>
      <c r="E555"/>
      <c r="F555" s="12"/>
      <c r="G555" s="12"/>
      <c r="H555" s="12"/>
      <c r="I555" s="12"/>
      <c r="J555"/>
      <c r="K555"/>
      <c r="L555"/>
      <c r="M555"/>
      <c r="N555"/>
      <c r="O555" s="12"/>
      <c r="P555"/>
      <c r="Q555"/>
    </row>
    <row r="556" spans="1:17" x14ac:dyDescent="0.25">
      <c r="A556"/>
      <c r="B556"/>
      <c r="C556"/>
      <c r="D556"/>
      <c r="E556"/>
      <c r="F556" s="12"/>
      <c r="G556" s="12"/>
      <c r="H556" s="12"/>
      <c r="I556" s="12"/>
      <c r="J556"/>
      <c r="K556"/>
      <c r="L556"/>
      <c r="M556"/>
      <c r="N556"/>
      <c r="O556" s="12"/>
      <c r="P556"/>
      <c r="Q556"/>
    </row>
    <row r="557" spans="1:17" x14ac:dyDescent="0.25">
      <c r="A557"/>
      <c r="B557"/>
      <c r="C557"/>
      <c r="D557"/>
      <c r="E557"/>
      <c r="F557" s="12"/>
      <c r="G557" s="12"/>
      <c r="H557" s="12"/>
      <c r="I557" s="12"/>
      <c r="J557"/>
      <c r="K557"/>
      <c r="L557"/>
      <c r="M557"/>
      <c r="N557"/>
      <c r="O557" s="12"/>
      <c r="P557"/>
      <c r="Q557"/>
    </row>
    <row r="558" spans="1:17" x14ac:dyDescent="0.25">
      <c r="A558"/>
      <c r="B558"/>
      <c r="C558"/>
      <c r="D558"/>
      <c r="E558"/>
      <c r="F558" s="12"/>
      <c r="G558" s="12"/>
      <c r="H558" s="12"/>
      <c r="I558" s="12"/>
      <c r="J558"/>
      <c r="K558"/>
      <c r="L558"/>
      <c r="M558"/>
      <c r="N558"/>
      <c r="O558" s="12"/>
      <c r="P558"/>
      <c r="Q558"/>
    </row>
    <row r="559" spans="1:17" x14ac:dyDescent="0.25">
      <c r="A559"/>
      <c r="B559"/>
      <c r="C559"/>
      <c r="D559"/>
      <c r="E559"/>
      <c r="F559" s="12"/>
      <c r="G559" s="12"/>
      <c r="H559" s="12"/>
      <c r="I559" s="12"/>
      <c r="J559"/>
      <c r="K559"/>
      <c r="L559"/>
      <c r="M559"/>
      <c r="N559"/>
      <c r="O559" s="12"/>
      <c r="P559"/>
      <c r="Q559"/>
    </row>
    <row r="560" spans="1:17" x14ac:dyDescent="0.25">
      <c r="A560"/>
      <c r="B560"/>
      <c r="C560"/>
      <c r="D560"/>
      <c r="E560"/>
      <c r="F560" s="12"/>
      <c r="G560" s="12"/>
      <c r="H560" s="12"/>
      <c r="I560" s="12"/>
      <c r="J560"/>
      <c r="K560"/>
      <c r="L560"/>
      <c r="M560"/>
      <c r="N560"/>
      <c r="O560" s="12"/>
      <c r="P560"/>
      <c r="Q560"/>
    </row>
    <row r="561" spans="1:17" x14ac:dyDescent="0.25">
      <c r="A561"/>
      <c r="B561"/>
      <c r="C561"/>
      <c r="D561"/>
      <c r="E561"/>
      <c r="F561" s="12"/>
      <c r="G561" s="12"/>
      <c r="H561" s="12"/>
      <c r="I561" s="12"/>
      <c r="J561"/>
      <c r="K561"/>
      <c r="L561"/>
      <c r="M561"/>
      <c r="N561"/>
      <c r="O561" s="12"/>
      <c r="P561"/>
      <c r="Q561"/>
    </row>
    <row r="562" spans="1:17" x14ac:dyDescent="0.25">
      <c r="A562"/>
      <c r="B562"/>
      <c r="C562"/>
      <c r="D562"/>
      <c r="E562"/>
      <c r="F562" s="12"/>
      <c r="G562" s="12"/>
      <c r="H562" s="12"/>
      <c r="I562" s="12"/>
      <c r="J562"/>
      <c r="K562"/>
      <c r="L562"/>
      <c r="M562"/>
      <c r="N562"/>
      <c r="O562" s="12"/>
      <c r="P562"/>
      <c r="Q562"/>
    </row>
    <row r="563" spans="1:17" x14ac:dyDescent="0.25">
      <c r="A563"/>
      <c r="B563"/>
      <c r="C563"/>
      <c r="D563"/>
      <c r="E563"/>
      <c r="F563" s="12"/>
      <c r="G563" s="12"/>
      <c r="H563" s="12"/>
      <c r="I563" s="12"/>
      <c r="J563"/>
      <c r="K563"/>
      <c r="L563"/>
      <c r="M563"/>
      <c r="N563"/>
      <c r="O563" s="12"/>
      <c r="P563"/>
      <c r="Q563"/>
    </row>
    <row r="564" spans="1:17" x14ac:dyDescent="0.25">
      <c r="A564"/>
      <c r="B564"/>
      <c r="C564"/>
      <c r="D564"/>
      <c r="E564"/>
      <c r="F564" s="12"/>
      <c r="G564" s="12"/>
      <c r="H564" s="12"/>
      <c r="I564" s="12"/>
      <c r="J564"/>
      <c r="K564"/>
      <c r="L564"/>
      <c r="M564"/>
      <c r="N564"/>
      <c r="O564" s="12"/>
      <c r="P564"/>
      <c r="Q564"/>
    </row>
    <row r="565" spans="1:17" x14ac:dyDescent="0.25">
      <c r="A565"/>
      <c r="B565"/>
      <c r="C565"/>
      <c r="D565"/>
      <c r="E565"/>
      <c r="F565" s="12"/>
      <c r="G565" s="12"/>
      <c r="H565" s="12"/>
      <c r="I565" s="12"/>
      <c r="J565"/>
      <c r="K565"/>
      <c r="L565"/>
      <c r="M565"/>
      <c r="N565"/>
      <c r="O565" s="12"/>
      <c r="P565"/>
      <c r="Q565"/>
    </row>
    <row r="566" spans="1:17" x14ac:dyDescent="0.25">
      <c r="A566"/>
      <c r="B566"/>
      <c r="C566"/>
      <c r="D566"/>
      <c r="E566"/>
      <c r="F566" s="12"/>
      <c r="G566" s="12"/>
      <c r="H566" s="12"/>
      <c r="I566" s="12"/>
      <c r="J566"/>
      <c r="K566"/>
      <c r="L566"/>
      <c r="M566"/>
      <c r="N566"/>
      <c r="O566" s="12"/>
      <c r="P566"/>
      <c r="Q566"/>
    </row>
    <row r="567" spans="1:17" x14ac:dyDescent="0.25">
      <c r="A567"/>
      <c r="B567"/>
      <c r="C567"/>
      <c r="D567"/>
      <c r="E567"/>
      <c r="F567" s="12"/>
      <c r="G567" s="12"/>
      <c r="H567" s="12"/>
      <c r="I567" s="12"/>
      <c r="J567"/>
      <c r="K567"/>
      <c r="L567"/>
      <c r="M567"/>
      <c r="N567"/>
      <c r="O567" s="12"/>
      <c r="P567"/>
      <c r="Q567"/>
    </row>
    <row r="568" spans="1:17" x14ac:dyDescent="0.25">
      <c r="A568"/>
      <c r="B568"/>
      <c r="C568"/>
      <c r="D568"/>
      <c r="E568"/>
      <c r="F568" s="12"/>
      <c r="G568" s="12"/>
      <c r="H568" s="12"/>
      <c r="I568" s="12"/>
      <c r="J568"/>
      <c r="K568"/>
      <c r="L568"/>
      <c r="M568"/>
      <c r="N568"/>
      <c r="O568" s="12"/>
      <c r="P568"/>
      <c r="Q568"/>
    </row>
    <row r="569" spans="1:17" x14ac:dyDescent="0.25">
      <c r="A569"/>
      <c r="B569"/>
      <c r="C569"/>
      <c r="D569"/>
      <c r="E569"/>
      <c r="F569" s="12"/>
      <c r="G569" s="12"/>
      <c r="H569" s="12"/>
      <c r="I569" s="12"/>
      <c r="J569"/>
      <c r="K569"/>
      <c r="L569"/>
      <c r="M569"/>
      <c r="N569"/>
      <c r="O569" s="12"/>
      <c r="P569"/>
      <c r="Q569"/>
    </row>
    <row r="570" spans="1:17" x14ac:dyDescent="0.25">
      <c r="A570"/>
      <c r="B570"/>
      <c r="C570"/>
      <c r="D570"/>
      <c r="E570"/>
      <c r="F570" s="12"/>
      <c r="G570" s="12"/>
      <c r="H570" s="12"/>
      <c r="I570" s="12"/>
      <c r="J570"/>
      <c r="K570"/>
      <c r="L570"/>
      <c r="M570"/>
      <c r="N570"/>
      <c r="O570" s="12"/>
      <c r="P570"/>
      <c r="Q570"/>
    </row>
    <row r="571" spans="1:17" x14ac:dyDescent="0.25">
      <c r="A571"/>
      <c r="B571"/>
      <c r="C571"/>
      <c r="D571"/>
      <c r="E571"/>
      <c r="F571" s="12"/>
      <c r="G571" s="12"/>
      <c r="H571" s="12"/>
      <c r="I571" s="12"/>
      <c r="J571"/>
      <c r="K571"/>
      <c r="L571"/>
      <c r="M571"/>
      <c r="N571"/>
      <c r="O571" s="12"/>
      <c r="P571"/>
      <c r="Q571"/>
    </row>
    <row r="572" spans="1:17" x14ac:dyDescent="0.25">
      <c r="A572"/>
      <c r="B572"/>
      <c r="C572"/>
      <c r="D572"/>
      <c r="E572"/>
      <c r="F572" s="12"/>
      <c r="G572" s="12"/>
      <c r="H572" s="12"/>
      <c r="I572" s="12"/>
      <c r="J572"/>
      <c r="K572"/>
      <c r="L572"/>
      <c r="M572"/>
      <c r="N572"/>
      <c r="O572" s="12"/>
      <c r="P572"/>
      <c r="Q572"/>
    </row>
    <row r="573" spans="1:17" x14ac:dyDescent="0.25">
      <c r="A573"/>
      <c r="B573"/>
      <c r="C573"/>
      <c r="D573"/>
      <c r="E573"/>
      <c r="F573" s="12"/>
      <c r="G573" s="12"/>
      <c r="H573" s="12"/>
      <c r="I573" s="12"/>
      <c r="J573"/>
      <c r="K573"/>
      <c r="L573"/>
      <c r="M573"/>
      <c r="N573"/>
      <c r="O573" s="12"/>
      <c r="P573"/>
      <c r="Q573"/>
    </row>
    <row r="574" spans="1:17" x14ac:dyDescent="0.25">
      <c r="A574"/>
      <c r="B574"/>
      <c r="C574"/>
      <c r="D574"/>
      <c r="E574"/>
      <c r="F574" s="12"/>
      <c r="G574" s="12"/>
      <c r="H574" s="12"/>
      <c r="I574" s="12"/>
      <c r="J574"/>
      <c r="K574"/>
      <c r="L574"/>
      <c r="M574"/>
      <c r="N574"/>
      <c r="O574" s="12"/>
      <c r="P574"/>
      <c r="Q574"/>
    </row>
    <row r="575" spans="1:17" x14ac:dyDescent="0.25">
      <c r="A575"/>
      <c r="B575"/>
      <c r="C575"/>
      <c r="D575"/>
      <c r="E575"/>
      <c r="F575" s="12"/>
      <c r="G575" s="12"/>
      <c r="H575" s="12"/>
      <c r="I575" s="12"/>
      <c r="J575"/>
      <c r="K575"/>
      <c r="L575"/>
      <c r="M575"/>
      <c r="N575"/>
      <c r="O575" s="12"/>
      <c r="P575"/>
      <c r="Q575"/>
    </row>
    <row r="576" spans="1:17" x14ac:dyDescent="0.25">
      <c r="A576"/>
      <c r="B576"/>
      <c r="C576"/>
      <c r="D576"/>
      <c r="E576"/>
      <c r="F576" s="12"/>
      <c r="G576" s="12"/>
      <c r="H576" s="12"/>
      <c r="I576" s="12"/>
      <c r="J576"/>
      <c r="K576"/>
      <c r="L576"/>
      <c r="M576"/>
      <c r="N576"/>
      <c r="O576" s="12"/>
      <c r="P576"/>
      <c r="Q576"/>
    </row>
    <row r="577" spans="1:17" x14ac:dyDescent="0.25">
      <c r="A577"/>
      <c r="B577"/>
      <c r="C577"/>
      <c r="D577"/>
      <c r="E577"/>
      <c r="F577" s="12"/>
      <c r="G577" s="12"/>
      <c r="H577" s="12"/>
      <c r="I577" s="12"/>
      <c r="J577"/>
      <c r="K577"/>
      <c r="L577"/>
      <c r="M577"/>
      <c r="N577"/>
      <c r="O577" s="12"/>
      <c r="P577"/>
      <c r="Q577"/>
    </row>
    <row r="578" spans="1:17" x14ac:dyDescent="0.25">
      <c r="A578"/>
      <c r="B578"/>
      <c r="C578"/>
      <c r="D578"/>
      <c r="E578"/>
      <c r="F578" s="12"/>
      <c r="G578" s="12"/>
      <c r="H578" s="12"/>
      <c r="I578" s="12"/>
      <c r="J578"/>
      <c r="K578"/>
      <c r="L578"/>
      <c r="M578"/>
      <c r="N578"/>
      <c r="O578" s="12"/>
      <c r="P578"/>
      <c r="Q578"/>
    </row>
    <row r="579" spans="1:17" x14ac:dyDescent="0.25">
      <c r="A579"/>
      <c r="B579"/>
      <c r="C579"/>
      <c r="D579"/>
      <c r="E579"/>
      <c r="F579" s="12"/>
      <c r="G579" s="12"/>
      <c r="H579" s="12"/>
      <c r="I579" s="12"/>
      <c r="J579"/>
      <c r="K579"/>
      <c r="L579"/>
      <c r="M579"/>
      <c r="N579"/>
      <c r="O579" s="12"/>
      <c r="P579"/>
      <c r="Q579"/>
    </row>
    <row r="580" spans="1:17" x14ac:dyDescent="0.25">
      <c r="A580"/>
      <c r="B580"/>
      <c r="C580"/>
      <c r="D580"/>
      <c r="E580"/>
      <c r="F580" s="12"/>
      <c r="G580" s="12"/>
      <c r="H580" s="12"/>
      <c r="I580" s="12"/>
      <c r="J580"/>
      <c r="K580"/>
      <c r="L580"/>
      <c r="M580"/>
      <c r="N580"/>
      <c r="O580" s="12"/>
      <c r="P580"/>
      <c r="Q580"/>
    </row>
    <row r="581" spans="1:17" x14ac:dyDescent="0.25">
      <c r="A581"/>
      <c r="B581"/>
      <c r="C581"/>
      <c r="D581"/>
      <c r="E581"/>
      <c r="F581" s="12"/>
      <c r="G581" s="12"/>
      <c r="H581" s="12"/>
      <c r="I581" s="12"/>
      <c r="J581"/>
      <c r="K581"/>
      <c r="L581"/>
      <c r="M581"/>
      <c r="N581"/>
      <c r="O581" s="12"/>
      <c r="P581"/>
      <c r="Q581"/>
    </row>
    <row r="582" spans="1:17" x14ac:dyDescent="0.25">
      <c r="A582"/>
      <c r="B582"/>
      <c r="C582"/>
      <c r="D582"/>
      <c r="E582"/>
      <c r="F582" s="12"/>
      <c r="G582" s="12"/>
      <c r="H582" s="12"/>
      <c r="I582" s="12"/>
      <c r="J582"/>
      <c r="K582"/>
      <c r="L582"/>
      <c r="M582"/>
      <c r="N582"/>
      <c r="O582" s="12"/>
      <c r="P582"/>
      <c r="Q582"/>
    </row>
    <row r="583" spans="1:17" x14ac:dyDescent="0.25">
      <c r="A583"/>
      <c r="B583"/>
      <c r="C583"/>
      <c r="D583"/>
      <c r="E583"/>
      <c r="F583" s="12"/>
      <c r="G583" s="12"/>
      <c r="H583" s="12"/>
      <c r="I583" s="12"/>
      <c r="J583"/>
      <c r="K583"/>
      <c r="L583"/>
      <c r="M583"/>
      <c r="N583"/>
      <c r="O583" s="12"/>
      <c r="P583"/>
      <c r="Q583"/>
    </row>
    <row r="584" spans="1:17" x14ac:dyDescent="0.25">
      <c r="A584"/>
      <c r="B584"/>
      <c r="C584"/>
      <c r="D584"/>
      <c r="E584"/>
      <c r="F584" s="12"/>
      <c r="G584" s="12"/>
      <c r="H584" s="12"/>
      <c r="I584" s="12"/>
      <c r="J584"/>
      <c r="K584"/>
      <c r="L584"/>
      <c r="M584"/>
      <c r="N584"/>
      <c r="O584" s="12"/>
      <c r="P584"/>
      <c r="Q584"/>
    </row>
    <row r="585" spans="1:17" x14ac:dyDescent="0.25">
      <c r="A585"/>
      <c r="B585"/>
      <c r="C585"/>
      <c r="D585"/>
      <c r="E585"/>
      <c r="F585" s="12"/>
      <c r="G585" s="12"/>
      <c r="H585" s="12"/>
      <c r="I585" s="12"/>
      <c r="J585"/>
      <c r="K585"/>
      <c r="L585"/>
      <c r="M585"/>
      <c r="N585"/>
      <c r="O585" s="12"/>
      <c r="P585"/>
      <c r="Q585"/>
    </row>
    <row r="586" spans="1:17" x14ac:dyDescent="0.25">
      <c r="A586"/>
      <c r="B586"/>
      <c r="C586"/>
      <c r="D586"/>
      <c r="E586"/>
      <c r="F586" s="12"/>
      <c r="G586" s="12"/>
      <c r="H586" s="12"/>
      <c r="I586" s="12"/>
      <c r="J586"/>
      <c r="K586"/>
      <c r="L586"/>
      <c r="M586"/>
      <c r="N586"/>
      <c r="O586" s="12"/>
      <c r="P586"/>
      <c r="Q586"/>
    </row>
    <row r="587" spans="1:17" x14ac:dyDescent="0.25">
      <c r="A587"/>
      <c r="B587"/>
      <c r="C587"/>
      <c r="D587"/>
      <c r="E587"/>
      <c r="F587" s="12"/>
      <c r="G587" s="12"/>
      <c r="H587" s="12"/>
      <c r="I587" s="12"/>
      <c r="J587"/>
      <c r="K587"/>
      <c r="L587"/>
      <c r="M587"/>
      <c r="N587"/>
      <c r="O587" s="12"/>
      <c r="P587"/>
      <c r="Q587"/>
    </row>
    <row r="588" spans="1:17" x14ac:dyDescent="0.25">
      <c r="A588"/>
      <c r="B588"/>
      <c r="C588"/>
      <c r="D588"/>
      <c r="E588"/>
      <c r="F588" s="12"/>
      <c r="G588" s="12"/>
      <c r="H588" s="12"/>
      <c r="I588" s="12"/>
      <c r="J588"/>
      <c r="K588"/>
      <c r="L588"/>
      <c r="M588"/>
      <c r="N588"/>
      <c r="O588" s="12"/>
      <c r="P588"/>
      <c r="Q588"/>
    </row>
    <row r="589" spans="1:17" x14ac:dyDescent="0.25">
      <c r="A589"/>
      <c r="B589"/>
      <c r="C589"/>
      <c r="D589"/>
      <c r="E589"/>
      <c r="F589" s="12"/>
      <c r="G589" s="12"/>
      <c r="H589" s="12"/>
      <c r="I589" s="12"/>
      <c r="J589"/>
      <c r="K589"/>
      <c r="L589"/>
      <c r="M589"/>
      <c r="N589"/>
      <c r="O589" s="12"/>
      <c r="P589"/>
      <c r="Q589"/>
    </row>
    <row r="590" spans="1:17" x14ac:dyDescent="0.25">
      <c r="A590"/>
      <c r="B590"/>
      <c r="C590"/>
      <c r="D590"/>
      <c r="E590"/>
      <c r="F590" s="12"/>
      <c r="G590" s="12"/>
      <c r="H590" s="12"/>
      <c r="I590" s="12"/>
      <c r="J590"/>
      <c r="K590"/>
      <c r="L590"/>
      <c r="M590"/>
      <c r="N590"/>
      <c r="O590" s="12"/>
      <c r="P590"/>
      <c r="Q590"/>
    </row>
    <row r="591" spans="1:17" x14ac:dyDescent="0.25">
      <c r="A591"/>
      <c r="B591"/>
      <c r="C591"/>
      <c r="D591"/>
      <c r="E591"/>
      <c r="F591" s="12"/>
      <c r="G591" s="12"/>
      <c r="H591" s="12"/>
      <c r="I591" s="12"/>
      <c r="J591"/>
      <c r="K591"/>
      <c r="L591"/>
      <c r="M591"/>
      <c r="N591"/>
      <c r="O591" s="12"/>
      <c r="P591"/>
      <c r="Q591"/>
    </row>
    <row r="592" spans="1:17" x14ac:dyDescent="0.25">
      <c r="A592"/>
      <c r="B592"/>
      <c r="C592"/>
      <c r="D592"/>
      <c r="E592"/>
      <c r="F592" s="12"/>
      <c r="G592" s="12"/>
      <c r="H592" s="12"/>
      <c r="I592" s="12"/>
      <c r="J592"/>
      <c r="K592"/>
      <c r="L592"/>
      <c r="M592"/>
      <c r="N592"/>
      <c r="O592" s="12"/>
      <c r="P592"/>
      <c r="Q592"/>
    </row>
    <row r="593" spans="1:17" x14ac:dyDescent="0.25">
      <c r="A593"/>
      <c r="B593"/>
      <c r="C593"/>
      <c r="D593"/>
      <c r="E593"/>
      <c r="F593" s="12"/>
      <c r="G593" s="12"/>
      <c r="H593" s="12"/>
      <c r="I593" s="12"/>
      <c r="J593"/>
      <c r="K593"/>
      <c r="L593"/>
      <c r="M593"/>
      <c r="N593"/>
      <c r="O593" s="12"/>
      <c r="P593"/>
      <c r="Q593"/>
    </row>
    <row r="594" spans="1:17" x14ac:dyDescent="0.25">
      <c r="A594"/>
      <c r="B594"/>
      <c r="C594"/>
      <c r="D594"/>
      <c r="E594"/>
      <c r="F594" s="12"/>
      <c r="G594" s="12"/>
      <c r="H594" s="12"/>
      <c r="I594" s="12"/>
      <c r="J594"/>
      <c r="K594"/>
      <c r="L594"/>
      <c r="M594"/>
      <c r="N594"/>
      <c r="O594" s="12"/>
      <c r="P594"/>
      <c r="Q594"/>
    </row>
    <row r="595" spans="1:17" x14ac:dyDescent="0.25">
      <c r="A595"/>
      <c r="B595"/>
      <c r="C595"/>
      <c r="D595"/>
      <c r="E595"/>
      <c r="F595" s="12"/>
      <c r="G595" s="12"/>
      <c r="H595" s="12"/>
      <c r="I595" s="12"/>
      <c r="J595"/>
      <c r="K595"/>
      <c r="L595"/>
      <c r="M595"/>
      <c r="N595"/>
      <c r="O595" s="12"/>
      <c r="P595"/>
      <c r="Q595"/>
    </row>
    <row r="596" spans="1:17" x14ac:dyDescent="0.25">
      <c r="A596"/>
      <c r="B596"/>
      <c r="C596"/>
      <c r="D596"/>
      <c r="E596"/>
      <c r="F596" s="12"/>
      <c r="G596" s="12"/>
      <c r="H596" s="12"/>
      <c r="I596" s="12"/>
      <c r="J596"/>
      <c r="K596"/>
      <c r="L596"/>
      <c r="M596"/>
      <c r="N596"/>
      <c r="O596" s="12"/>
      <c r="P596"/>
      <c r="Q596"/>
    </row>
    <row r="597" spans="1:17" x14ac:dyDescent="0.25">
      <c r="A597"/>
      <c r="B597"/>
      <c r="C597"/>
      <c r="D597"/>
      <c r="E597"/>
      <c r="F597" s="12"/>
      <c r="G597" s="12"/>
      <c r="H597" s="12"/>
      <c r="I597" s="12"/>
      <c r="J597"/>
      <c r="K597"/>
      <c r="L597"/>
      <c r="M597"/>
      <c r="N597"/>
      <c r="O597" s="12"/>
      <c r="P597"/>
      <c r="Q597"/>
    </row>
    <row r="598" spans="1:17" x14ac:dyDescent="0.25">
      <c r="A598"/>
      <c r="B598"/>
      <c r="C598"/>
      <c r="D598"/>
      <c r="E598"/>
      <c r="F598" s="12"/>
      <c r="G598" s="12"/>
      <c r="H598" s="12"/>
      <c r="I598" s="12"/>
      <c r="J598"/>
      <c r="K598"/>
      <c r="L598"/>
      <c r="M598"/>
      <c r="N598"/>
      <c r="O598" s="12"/>
      <c r="P598"/>
      <c r="Q598"/>
    </row>
    <row r="599" spans="1:17" x14ac:dyDescent="0.25">
      <c r="A599"/>
      <c r="B599"/>
      <c r="C599"/>
      <c r="D599"/>
      <c r="E599"/>
      <c r="F599" s="12"/>
      <c r="G599" s="12"/>
      <c r="H599" s="12"/>
      <c r="I599" s="12"/>
      <c r="J599"/>
      <c r="K599"/>
      <c r="L599"/>
      <c r="M599"/>
      <c r="N599"/>
      <c r="O599" s="12"/>
      <c r="P599"/>
      <c r="Q599"/>
    </row>
    <row r="600" spans="1:17" x14ac:dyDescent="0.25">
      <c r="A600"/>
      <c r="B600"/>
      <c r="C600"/>
      <c r="D600"/>
      <c r="E600"/>
      <c r="F600" s="12"/>
      <c r="G600" s="12"/>
      <c r="H600" s="12"/>
      <c r="I600" s="12"/>
      <c r="J600"/>
      <c r="K600"/>
      <c r="L600"/>
      <c r="M600"/>
      <c r="N600"/>
      <c r="O600" s="12"/>
      <c r="P600"/>
      <c r="Q600"/>
    </row>
    <row r="601" spans="1:17" x14ac:dyDescent="0.25">
      <c r="A601"/>
      <c r="B601"/>
      <c r="C601"/>
      <c r="D601"/>
      <c r="E601"/>
      <c r="F601" s="12"/>
      <c r="G601" s="12"/>
      <c r="H601" s="12"/>
      <c r="I601" s="12"/>
      <c r="J601"/>
      <c r="K601"/>
      <c r="L601"/>
      <c r="M601"/>
      <c r="N601"/>
      <c r="O601" s="12"/>
      <c r="P601"/>
      <c r="Q601"/>
    </row>
    <row r="602" spans="1:17" x14ac:dyDescent="0.25">
      <c r="A602"/>
      <c r="B602"/>
      <c r="C602"/>
      <c r="D602"/>
      <c r="E602"/>
      <c r="F602" s="12"/>
      <c r="G602" s="12"/>
      <c r="H602" s="12"/>
      <c r="I602" s="12"/>
      <c r="J602"/>
      <c r="K602"/>
      <c r="L602"/>
      <c r="M602"/>
      <c r="N602"/>
      <c r="O602" s="12"/>
      <c r="P602"/>
      <c r="Q602"/>
    </row>
    <row r="603" spans="1:17" x14ac:dyDescent="0.25">
      <c r="A603"/>
      <c r="B603"/>
      <c r="C603"/>
      <c r="D603"/>
      <c r="E603"/>
      <c r="F603" s="12"/>
      <c r="G603" s="12"/>
      <c r="H603" s="12"/>
      <c r="I603" s="12"/>
      <c r="J603"/>
      <c r="K603"/>
      <c r="L603"/>
      <c r="M603"/>
      <c r="N603"/>
      <c r="O603" s="12"/>
      <c r="P603"/>
      <c r="Q603"/>
    </row>
    <row r="604" spans="1:17" x14ac:dyDescent="0.25">
      <c r="A604"/>
      <c r="B604"/>
      <c r="C604"/>
      <c r="D604"/>
      <c r="E604"/>
      <c r="F604" s="12"/>
      <c r="G604" s="12"/>
      <c r="H604" s="12"/>
      <c r="I604" s="12"/>
      <c r="J604"/>
      <c r="K604"/>
      <c r="L604"/>
      <c r="M604"/>
      <c r="N604"/>
      <c r="O604" s="12"/>
      <c r="P604"/>
      <c r="Q604"/>
    </row>
    <row r="605" spans="1:17" x14ac:dyDescent="0.25">
      <c r="A605"/>
      <c r="B605"/>
      <c r="C605"/>
      <c r="D605"/>
      <c r="E605"/>
      <c r="F605" s="12"/>
      <c r="G605" s="12"/>
      <c r="H605" s="12"/>
      <c r="I605" s="12"/>
      <c r="J605"/>
      <c r="K605"/>
      <c r="L605"/>
      <c r="M605"/>
      <c r="N605"/>
      <c r="O605" s="12"/>
      <c r="P605"/>
      <c r="Q605"/>
    </row>
    <row r="606" spans="1:17" x14ac:dyDescent="0.25">
      <c r="A606"/>
      <c r="B606"/>
      <c r="C606"/>
      <c r="D606"/>
      <c r="E606"/>
      <c r="F606" s="12"/>
      <c r="G606" s="12"/>
      <c r="H606" s="12"/>
      <c r="I606" s="12"/>
      <c r="J606"/>
      <c r="K606"/>
      <c r="L606"/>
      <c r="M606"/>
      <c r="N606"/>
      <c r="O606" s="12"/>
      <c r="P606"/>
      <c r="Q606"/>
    </row>
    <row r="607" spans="1:17" x14ac:dyDescent="0.25">
      <c r="A607"/>
      <c r="B607"/>
      <c r="C607"/>
      <c r="D607"/>
      <c r="E607"/>
      <c r="F607" s="12"/>
      <c r="G607" s="12"/>
      <c r="H607" s="12"/>
      <c r="I607" s="12"/>
      <c r="J607"/>
      <c r="K607"/>
      <c r="L607"/>
      <c r="M607"/>
      <c r="N607"/>
      <c r="O607" s="12"/>
      <c r="P607"/>
      <c r="Q607"/>
    </row>
    <row r="608" spans="1:17" x14ac:dyDescent="0.25">
      <c r="A608"/>
      <c r="B608"/>
      <c r="C608"/>
      <c r="D608"/>
      <c r="E608"/>
      <c r="F608" s="12"/>
      <c r="G608" s="12"/>
      <c r="H608" s="12"/>
      <c r="I608" s="12"/>
      <c r="J608"/>
      <c r="K608"/>
      <c r="L608"/>
      <c r="M608"/>
      <c r="N608"/>
      <c r="O608" s="12"/>
      <c r="P608"/>
      <c r="Q608"/>
    </row>
    <row r="609" spans="1:17" x14ac:dyDescent="0.25">
      <c r="A609"/>
      <c r="B609"/>
      <c r="C609"/>
      <c r="D609"/>
      <c r="E609"/>
      <c r="F609" s="12"/>
      <c r="G609" s="12"/>
      <c r="H609" s="12"/>
      <c r="I609" s="12"/>
      <c r="J609"/>
      <c r="K609"/>
      <c r="L609"/>
      <c r="M609"/>
      <c r="N609"/>
      <c r="O609" s="12"/>
      <c r="P609"/>
      <c r="Q609"/>
    </row>
    <row r="610" spans="1:17" x14ac:dyDescent="0.25">
      <c r="A610"/>
      <c r="B610"/>
      <c r="C610"/>
      <c r="D610"/>
      <c r="E610"/>
      <c r="F610" s="12"/>
      <c r="G610" s="12"/>
      <c r="H610" s="12"/>
      <c r="I610" s="12"/>
      <c r="J610"/>
      <c r="K610"/>
      <c r="L610"/>
      <c r="M610"/>
      <c r="N610"/>
      <c r="O610" s="12"/>
      <c r="P610"/>
      <c r="Q610"/>
    </row>
    <row r="611" spans="1:17" x14ac:dyDescent="0.25">
      <c r="A611"/>
      <c r="B611"/>
      <c r="C611"/>
      <c r="D611"/>
      <c r="E611"/>
      <c r="F611" s="12"/>
      <c r="G611" s="12"/>
      <c r="H611" s="12"/>
      <c r="I611" s="12"/>
      <c r="J611"/>
      <c r="K611"/>
      <c r="L611"/>
      <c r="M611"/>
      <c r="N611"/>
      <c r="O611" s="12"/>
      <c r="P611"/>
      <c r="Q611"/>
    </row>
    <row r="612" spans="1:17" x14ac:dyDescent="0.25">
      <c r="A612"/>
      <c r="B612"/>
      <c r="C612"/>
      <c r="D612"/>
      <c r="E612"/>
      <c r="F612" s="12"/>
      <c r="G612" s="12"/>
      <c r="H612" s="12"/>
      <c r="I612" s="12"/>
      <c r="J612"/>
      <c r="K612"/>
      <c r="L612"/>
      <c r="M612"/>
      <c r="N612"/>
      <c r="O612" s="12"/>
      <c r="P612"/>
      <c r="Q612"/>
    </row>
    <row r="613" spans="1:17" x14ac:dyDescent="0.25">
      <c r="A613"/>
      <c r="B613"/>
      <c r="C613"/>
      <c r="D613"/>
      <c r="E613"/>
      <c r="F613" s="12"/>
      <c r="G613" s="12"/>
      <c r="H613" s="12"/>
      <c r="I613" s="12"/>
      <c r="J613"/>
      <c r="K613"/>
      <c r="L613"/>
      <c r="M613"/>
      <c r="N613"/>
      <c r="O613" s="12"/>
      <c r="P613"/>
      <c r="Q613"/>
    </row>
    <row r="614" spans="1:17" x14ac:dyDescent="0.25">
      <c r="A614"/>
      <c r="B614"/>
      <c r="C614"/>
      <c r="D614"/>
      <c r="E614"/>
      <c r="F614" s="12"/>
      <c r="G614" s="12"/>
      <c r="H614" s="12"/>
      <c r="I614" s="12"/>
      <c r="J614"/>
      <c r="K614"/>
      <c r="L614"/>
      <c r="M614"/>
      <c r="N614"/>
      <c r="O614" s="12"/>
      <c r="P614"/>
      <c r="Q614"/>
    </row>
    <row r="615" spans="1:17" x14ac:dyDescent="0.25">
      <c r="A615"/>
      <c r="B615"/>
      <c r="C615"/>
      <c r="D615"/>
      <c r="E615"/>
      <c r="F615" s="12"/>
      <c r="G615" s="12"/>
      <c r="H615" s="12"/>
      <c r="I615" s="12"/>
      <c r="J615"/>
      <c r="K615"/>
      <c r="L615"/>
      <c r="M615"/>
      <c r="N615"/>
      <c r="O615" s="12"/>
      <c r="P615"/>
      <c r="Q615"/>
    </row>
    <row r="616" spans="1:17" x14ac:dyDescent="0.25">
      <c r="A616"/>
      <c r="B616"/>
      <c r="C616"/>
      <c r="D616"/>
      <c r="E616"/>
      <c r="F616" s="12"/>
      <c r="G616" s="12"/>
      <c r="H616" s="12"/>
      <c r="I616" s="12"/>
      <c r="J616"/>
      <c r="K616"/>
      <c r="L616"/>
      <c r="M616"/>
      <c r="N616"/>
      <c r="O616" s="12"/>
      <c r="P616"/>
      <c r="Q616"/>
    </row>
    <row r="617" spans="1:17" x14ac:dyDescent="0.25">
      <c r="A617"/>
      <c r="B617"/>
      <c r="C617"/>
      <c r="D617"/>
      <c r="E617"/>
      <c r="F617" s="12"/>
      <c r="G617" s="12"/>
      <c r="H617" s="12"/>
      <c r="I617" s="12"/>
      <c r="J617"/>
      <c r="K617"/>
      <c r="L617"/>
      <c r="M617"/>
      <c r="N617"/>
      <c r="O617" s="12"/>
      <c r="P617"/>
      <c r="Q617"/>
    </row>
    <row r="618" spans="1:17" x14ac:dyDescent="0.25">
      <c r="A618"/>
      <c r="B618"/>
      <c r="C618"/>
      <c r="D618"/>
      <c r="E618"/>
      <c r="F618" s="12"/>
      <c r="G618" s="12"/>
      <c r="H618" s="12"/>
      <c r="I618" s="12"/>
      <c r="J618"/>
      <c r="K618"/>
      <c r="L618"/>
      <c r="M618"/>
      <c r="N618"/>
      <c r="O618" s="12"/>
      <c r="P618"/>
      <c r="Q618"/>
    </row>
    <row r="619" spans="1:17" x14ac:dyDescent="0.25">
      <c r="A619"/>
      <c r="B619"/>
      <c r="C619"/>
      <c r="D619"/>
      <c r="E619"/>
      <c r="F619" s="12"/>
      <c r="G619" s="12"/>
      <c r="H619" s="12"/>
      <c r="I619" s="12"/>
      <c r="J619"/>
      <c r="K619"/>
      <c r="L619"/>
      <c r="M619"/>
      <c r="N619"/>
      <c r="O619" s="12"/>
      <c r="P619"/>
      <c r="Q619"/>
    </row>
    <row r="620" spans="1:17" x14ac:dyDescent="0.25">
      <c r="A620"/>
      <c r="B620"/>
      <c r="C620"/>
      <c r="D620"/>
      <c r="E620"/>
      <c r="F620" s="12"/>
      <c r="G620" s="12"/>
      <c r="H620" s="12"/>
      <c r="I620" s="12"/>
      <c r="J620"/>
      <c r="K620"/>
      <c r="L620"/>
      <c r="M620"/>
      <c r="N620"/>
      <c r="O620" s="12"/>
      <c r="P620"/>
      <c r="Q620"/>
    </row>
    <row r="621" spans="1:17" x14ac:dyDescent="0.25">
      <c r="A621"/>
      <c r="B621"/>
      <c r="C621"/>
      <c r="D621"/>
      <c r="E621"/>
      <c r="F621" s="12"/>
      <c r="G621" s="12"/>
      <c r="H621" s="12"/>
      <c r="I621" s="12"/>
      <c r="J621"/>
      <c r="K621"/>
      <c r="L621"/>
      <c r="M621"/>
      <c r="N621"/>
      <c r="O621" s="12"/>
      <c r="P621"/>
      <c r="Q621"/>
    </row>
    <row r="622" spans="1:17" x14ac:dyDescent="0.25">
      <c r="A622"/>
      <c r="B622"/>
      <c r="C622"/>
      <c r="D622"/>
      <c r="E622"/>
      <c r="F622" s="12"/>
      <c r="G622" s="12"/>
      <c r="H622" s="12"/>
      <c r="I622" s="12"/>
      <c r="J622"/>
      <c r="K622"/>
      <c r="L622"/>
      <c r="M622"/>
      <c r="N622"/>
      <c r="O622" s="12"/>
      <c r="P622"/>
      <c r="Q622"/>
    </row>
    <row r="623" spans="1:17" x14ac:dyDescent="0.25">
      <c r="A623"/>
      <c r="B623"/>
      <c r="C623"/>
      <c r="D623"/>
      <c r="E623"/>
      <c r="F623" s="12"/>
      <c r="G623" s="12"/>
      <c r="H623" s="12"/>
      <c r="I623" s="12"/>
      <c r="J623"/>
      <c r="K623"/>
      <c r="L623"/>
      <c r="M623"/>
      <c r="N623"/>
      <c r="O623" s="12"/>
      <c r="P623"/>
      <c r="Q623"/>
    </row>
    <row r="624" spans="1:17" x14ac:dyDescent="0.25">
      <c r="A624"/>
      <c r="B624"/>
      <c r="C624"/>
      <c r="D624"/>
      <c r="E624"/>
      <c r="F624" s="12"/>
      <c r="G624" s="12"/>
      <c r="H624" s="12"/>
      <c r="I624" s="12"/>
      <c r="J624"/>
      <c r="K624"/>
      <c r="L624"/>
      <c r="M624"/>
      <c r="N624"/>
      <c r="O624" s="12"/>
      <c r="P624"/>
      <c r="Q624"/>
    </row>
    <row r="625" spans="1:17" x14ac:dyDescent="0.25">
      <c r="A625"/>
      <c r="B625"/>
      <c r="C625"/>
      <c r="D625"/>
      <c r="E625"/>
      <c r="F625" s="12"/>
      <c r="G625" s="12"/>
      <c r="H625" s="12"/>
      <c r="I625" s="12"/>
      <c r="J625"/>
      <c r="K625"/>
      <c r="L625"/>
      <c r="M625"/>
      <c r="N625"/>
      <c r="O625" s="12"/>
      <c r="P625"/>
      <c r="Q625"/>
    </row>
    <row r="626" spans="1:17" x14ac:dyDescent="0.25">
      <c r="A626"/>
      <c r="B626"/>
      <c r="C626"/>
      <c r="D626"/>
      <c r="E626"/>
      <c r="F626" s="12"/>
      <c r="G626" s="12"/>
      <c r="H626" s="12"/>
      <c r="I626" s="12"/>
      <c r="J626"/>
      <c r="K626"/>
      <c r="L626"/>
      <c r="M626"/>
      <c r="N626"/>
      <c r="O626" s="12"/>
      <c r="P626"/>
      <c r="Q626"/>
    </row>
    <row r="627" spans="1:17" x14ac:dyDescent="0.25">
      <c r="A627"/>
      <c r="B627"/>
      <c r="C627"/>
      <c r="D627"/>
      <c r="E627"/>
      <c r="F627" s="12"/>
      <c r="G627" s="12"/>
      <c r="H627" s="12"/>
      <c r="I627" s="12"/>
      <c r="J627"/>
      <c r="K627"/>
      <c r="L627"/>
      <c r="M627"/>
      <c r="N627"/>
      <c r="O627" s="12"/>
      <c r="P627"/>
      <c r="Q627"/>
    </row>
    <row r="628" spans="1:17" x14ac:dyDescent="0.25">
      <c r="A628"/>
      <c r="B628"/>
      <c r="C628"/>
      <c r="D628"/>
      <c r="E628"/>
      <c r="F628" s="12"/>
      <c r="G628" s="12"/>
      <c r="H628" s="12"/>
      <c r="I628" s="12"/>
      <c r="J628"/>
      <c r="K628"/>
      <c r="L628"/>
      <c r="M628"/>
      <c r="N628"/>
      <c r="O628" s="12"/>
      <c r="P628"/>
      <c r="Q628"/>
    </row>
    <row r="629" spans="1:17" x14ac:dyDescent="0.25">
      <c r="A629"/>
      <c r="B629"/>
      <c r="C629"/>
      <c r="D629"/>
      <c r="E629"/>
      <c r="F629" s="12"/>
      <c r="G629" s="12"/>
      <c r="H629" s="12"/>
      <c r="I629" s="12"/>
      <c r="J629"/>
      <c r="K629"/>
      <c r="L629"/>
      <c r="M629"/>
      <c r="N629"/>
      <c r="O629" s="12"/>
      <c r="P629"/>
      <c r="Q629"/>
    </row>
    <row r="630" spans="1:17" x14ac:dyDescent="0.25">
      <c r="A630"/>
      <c r="B630"/>
      <c r="C630"/>
      <c r="D630"/>
      <c r="E630"/>
      <c r="F630" s="12"/>
      <c r="G630" s="12"/>
      <c r="H630" s="12"/>
      <c r="I630" s="12"/>
      <c r="J630"/>
      <c r="K630"/>
      <c r="L630"/>
      <c r="M630"/>
      <c r="N630"/>
      <c r="O630" s="12"/>
      <c r="P630"/>
      <c r="Q630"/>
    </row>
    <row r="631" spans="1:17" x14ac:dyDescent="0.25">
      <c r="A631"/>
      <c r="B631"/>
      <c r="C631"/>
      <c r="D631"/>
      <c r="E631"/>
      <c r="F631" s="12"/>
      <c r="G631" s="12"/>
      <c r="H631" s="12"/>
      <c r="I631" s="12"/>
      <c r="J631"/>
      <c r="K631"/>
      <c r="L631"/>
      <c r="M631"/>
      <c r="N631"/>
      <c r="O631" s="12"/>
      <c r="P631"/>
      <c r="Q631"/>
    </row>
    <row r="632" spans="1:17" x14ac:dyDescent="0.25">
      <c r="A632"/>
      <c r="B632"/>
      <c r="C632"/>
      <c r="D632"/>
      <c r="E632"/>
      <c r="F632" s="12"/>
      <c r="G632" s="12"/>
      <c r="H632" s="12"/>
      <c r="I632" s="12"/>
      <c r="J632"/>
      <c r="K632"/>
      <c r="L632"/>
      <c r="M632"/>
      <c r="N632"/>
      <c r="O632" s="12"/>
      <c r="P632"/>
      <c r="Q632"/>
    </row>
    <row r="633" spans="1:17" x14ac:dyDescent="0.25">
      <c r="A633"/>
      <c r="B633"/>
      <c r="C633"/>
      <c r="D633"/>
      <c r="E633"/>
      <c r="F633" s="12"/>
      <c r="G633" s="12"/>
      <c r="H633" s="12"/>
      <c r="I633" s="12"/>
      <c r="J633"/>
      <c r="K633"/>
      <c r="L633"/>
      <c r="M633"/>
      <c r="N633"/>
      <c r="O633" s="12"/>
      <c r="P633"/>
      <c r="Q633"/>
    </row>
    <row r="634" spans="1:17" x14ac:dyDescent="0.25">
      <c r="A634"/>
      <c r="B634"/>
      <c r="C634"/>
      <c r="D634"/>
      <c r="E634"/>
      <c r="F634" s="12"/>
      <c r="G634" s="12"/>
      <c r="H634" s="12"/>
      <c r="I634" s="12"/>
      <c r="J634"/>
      <c r="K634"/>
      <c r="L634"/>
      <c r="M634"/>
      <c r="N634"/>
      <c r="O634" s="12"/>
      <c r="P634"/>
      <c r="Q634"/>
    </row>
    <row r="635" spans="1:17" x14ac:dyDescent="0.25">
      <c r="A635"/>
      <c r="B635"/>
      <c r="C635"/>
      <c r="D635"/>
      <c r="E635"/>
      <c r="F635" s="12"/>
      <c r="G635" s="12"/>
      <c r="H635" s="12"/>
      <c r="I635" s="12"/>
      <c r="J635"/>
      <c r="K635"/>
      <c r="L635"/>
      <c r="M635"/>
      <c r="N635"/>
      <c r="O635" s="12"/>
      <c r="P635"/>
      <c r="Q635"/>
    </row>
    <row r="636" spans="1:17" x14ac:dyDescent="0.25">
      <c r="A636"/>
      <c r="B636"/>
      <c r="C636"/>
      <c r="D636"/>
      <c r="E636"/>
      <c r="F636" s="12"/>
      <c r="G636" s="12"/>
      <c r="H636" s="12"/>
      <c r="I636" s="12"/>
      <c r="J636"/>
      <c r="K636"/>
      <c r="L636"/>
      <c r="M636"/>
      <c r="N636"/>
      <c r="O636" s="12"/>
      <c r="P636"/>
      <c r="Q636"/>
    </row>
    <row r="637" spans="1:17" x14ac:dyDescent="0.25">
      <c r="A637"/>
      <c r="B637"/>
      <c r="C637"/>
      <c r="D637"/>
      <c r="E637"/>
      <c r="F637" s="12"/>
      <c r="G637" s="12"/>
      <c r="H637" s="12"/>
      <c r="I637" s="12"/>
      <c r="J637"/>
      <c r="K637"/>
      <c r="L637"/>
      <c r="M637"/>
      <c r="N637"/>
      <c r="O637" s="12"/>
      <c r="P637"/>
      <c r="Q637"/>
    </row>
    <row r="638" spans="1:17" x14ac:dyDescent="0.25">
      <c r="A638"/>
      <c r="B638"/>
      <c r="C638"/>
      <c r="D638"/>
      <c r="E638"/>
      <c r="F638" s="12"/>
      <c r="G638" s="12"/>
      <c r="H638" s="12"/>
      <c r="I638" s="12"/>
      <c r="J638"/>
      <c r="K638"/>
      <c r="L638"/>
      <c r="M638"/>
      <c r="N638"/>
      <c r="O638" s="12"/>
      <c r="P638"/>
      <c r="Q638"/>
    </row>
    <row r="639" spans="1:17" x14ac:dyDescent="0.25">
      <c r="A639"/>
      <c r="B639"/>
      <c r="C639"/>
      <c r="D639"/>
      <c r="E639"/>
      <c r="F639" s="12"/>
      <c r="G639" s="12"/>
      <c r="H639" s="12"/>
      <c r="I639" s="12"/>
      <c r="J639"/>
      <c r="K639"/>
      <c r="L639"/>
      <c r="M639"/>
      <c r="N639"/>
      <c r="O639" s="12"/>
      <c r="P639"/>
      <c r="Q639"/>
    </row>
    <row r="640" spans="1:17" x14ac:dyDescent="0.25">
      <c r="A640"/>
      <c r="B640"/>
      <c r="C640"/>
      <c r="D640"/>
      <c r="E640"/>
      <c r="F640" s="12"/>
      <c r="G640" s="12"/>
      <c r="H640" s="12"/>
      <c r="I640" s="12"/>
      <c r="J640"/>
      <c r="K640"/>
      <c r="L640"/>
      <c r="M640"/>
      <c r="N640"/>
      <c r="O640" s="12"/>
      <c r="P640"/>
      <c r="Q640"/>
    </row>
    <row r="641" spans="1:17" x14ac:dyDescent="0.25">
      <c r="A641"/>
      <c r="B641"/>
      <c r="C641"/>
      <c r="D641"/>
      <c r="E641"/>
      <c r="F641" s="12"/>
      <c r="G641" s="12"/>
      <c r="H641" s="12"/>
      <c r="I641" s="12"/>
      <c r="J641"/>
      <c r="K641"/>
      <c r="L641"/>
      <c r="M641"/>
      <c r="N641"/>
      <c r="O641" s="12"/>
      <c r="P641"/>
      <c r="Q641"/>
    </row>
    <row r="642" spans="1:17" x14ac:dyDescent="0.25">
      <c r="A642"/>
      <c r="B642"/>
      <c r="C642"/>
      <c r="D642"/>
      <c r="E642"/>
      <c r="F642" s="12"/>
      <c r="G642" s="12"/>
      <c r="H642" s="12"/>
      <c r="I642" s="12"/>
      <c r="J642"/>
      <c r="K642"/>
      <c r="L642"/>
      <c r="M642"/>
      <c r="N642"/>
      <c r="O642" s="12"/>
      <c r="P642"/>
      <c r="Q642"/>
    </row>
    <row r="643" spans="1:17" x14ac:dyDescent="0.25">
      <c r="A643"/>
      <c r="B643"/>
      <c r="C643"/>
      <c r="D643"/>
      <c r="E643"/>
      <c r="F643" s="12"/>
      <c r="G643" s="12"/>
      <c r="H643" s="12"/>
      <c r="I643" s="12"/>
      <c r="J643"/>
      <c r="K643"/>
      <c r="L643"/>
      <c r="M643"/>
      <c r="N643"/>
      <c r="O643" s="12"/>
      <c r="P643"/>
      <c r="Q643"/>
    </row>
    <row r="644" spans="1:17" x14ac:dyDescent="0.25">
      <c r="A644"/>
      <c r="B644"/>
      <c r="C644"/>
      <c r="D644"/>
      <c r="E644"/>
      <c r="F644" s="12"/>
      <c r="G644" s="12"/>
      <c r="H644" s="12"/>
      <c r="I644" s="12"/>
      <c r="J644"/>
      <c r="K644"/>
      <c r="L644"/>
      <c r="M644"/>
      <c r="N644"/>
      <c r="O644" s="12"/>
      <c r="P644"/>
      <c r="Q644"/>
    </row>
    <row r="645" spans="1:17" x14ac:dyDescent="0.25">
      <c r="A645"/>
      <c r="B645"/>
      <c r="C645"/>
      <c r="D645"/>
      <c r="E645"/>
      <c r="F645" s="12"/>
      <c r="G645" s="12"/>
      <c r="H645" s="12"/>
      <c r="I645" s="12"/>
      <c r="J645"/>
      <c r="K645"/>
      <c r="L645"/>
      <c r="M645"/>
      <c r="N645"/>
      <c r="O645" s="12"/>
      <c r="P645"/>
      <c r="Q645"/>
    </row>
    <row r="646" spans="1:17" x14ac:dyDescent="0.25">
      <c r="A646"/>
      <c r="B646"/>
      <c r="C646"/>
      <c r="D646"/>
      <c r="E646"/>
      <c r="F646" s="12"/>
      <c r="G646" s="12"/>
      <c r="H646" s="12"/>
      <c r="I646" s="12"/>
      <c r="J646"/>
      <c r="K646"/>
      <c r="L646"/>
      <c r="M646"/>
      <c r="N646"/>
      <c r="O646" s="12"/>
      <c r="P646"/>
      <c r="Q646"/>
    </row>
    <row r="647" spans="1:17" x14ac:dyDescent="0.25">
      <c r="A647"/>
      <c r="B647"/>
      <c r="C647"/>
      <c r="D647"/>
      <c r="E647"/>
      <c r="F647" s="12"/>
      <c r="G647" s="12"/>
      <c r="H647" s="12"/>
      <c r="I647" s="12"/>
      <c r="J647"/>
      <c r="K647"/>
      <c r="L647"/>
      <c r="M647"/>
      <c r="N647"/>
      <c r="O647" s="12"/>
      <c r="P647"/>
      <c r="Q647"/>
    </row>
    <row r="648" spans="1:17" x14ac:dyDescent="0.25">
      <c r="A648"/>
      <c r="B648"/>
      <c r="C648"/>
      <c r="D648"/>
      <c r="E648"/>
      <c r="F648" s="12"/>
      <c r="G648" s="12"/>
      <c r="H648" s="12"/>
      <c r="I648" s="12"/>
      <c r="J648"/>
      <c r="K648"/>
      <c r="L648"/>
      <c r="M648"/>
      <c r="N648"/>
      <c r="O648" s="12"/>
      <c r="P648"/>
      <c r="Q648"/>
    </row>
    <row r="649" spans="1:17" x14ac:dyDescent="0.25">
      <c r="A649"/>
      <c r="B649"/>
      <c r="C649"/>
      <c r="D649"/>
      <c r="E649"/>
      <c r="F649" s="12"/>
      <c r="G649" s="12"/>
      <c r="H649" s="12"/>
      <c r="I649" s="12"/>
      <c r="J649"/>
      <c r="K649"/>
      <c r="L649"/>
      <c r="M649"/>
      <c r="N649"/>
      <c r="O649" s="12"/>
      <c r="P649"/>
      <c r="Q649"/>
    </row>
    <row r="650" spans="1:17" x14ac:dyDescent="0.25">
      <c r="A650"/>
      <c r="B650"/>
      <c r="C650"/>
      <c r="D650"/>
      <c r="E650"/>
      <c r="F650" s="12"/>
      <c r="G650" s="12"/>
      <c r="H650" s="12"/>
      <c r="I650" s="12"/>
      <c r="J650"/>
      <c r="K650"/>
      <c r="L650"/>
      <c r="M650"/>
      <c r="N650"/>
      <c r="O650" s="12"/>
      <c r="P650"/>
      <c r="Q650"/>
    </row>
    <row r="651" spans="1:17" x14ac:dyDescent="0.25">
      <c r="A651"/>
      <c r="B651"/>
      <c r="C651"/>
      <c r="D651"/>
      <c r="E651"/>
      <c r="F651" s="12"/>
      <c r="G651" s="12"/>
      <c r="H651" s="12"/>
      <c r="I651" s="12"/>
      <c r="J651"/>
      <c r="K651"/>
      <c r="L651"/>
      <c r="M651"/>
      <c r="N651"/>
      <c r="O651" s="12"/>
      <c r="P651"/>
      <c r="Q651"/>
    </row>
    <row r="652" spans="1:17" x14ac:dyDescent="0.25">
      <c r="A652"/>
      <c r="B652"/>
      <c r="C652"/>
      <c r="D652"/>
      <c r="E652"/>
      <c r="F652" s="12"/>
      <c r="G652" s="12"/>
      <c r="H652" s="12"/>
      <c r="I652" s="12"/>
      <c r="J652"/>
      <c r="K652"/>
      <c r="L652"/>
      <c r="M652"/>
      <c r="N652"/>
      <c r="O652" s="12"/>
      <c r="P652"/>
      <c r="Q652"/>
    </row>
    <row r="653" spans="1:17" x14ac:dyDescent="0.25">
      <c r="A653"/>
      <c r="B653"/>
      <c r="C653"/>
      <c r="D653"/>
      <c r="E653"/>
      <c r="F653" s="12"/>
      <c r="G653" s="12"/>
      <c r="H653" s="12"/>
      <c r="I653" s="12"/>
      <c r="J653"/>
      <c r="K653"/>
      <c r="L653"/>
      <c r="M653"/>
      <c r="N653"/>
      <c r="O653" s="12"/>
      <c r="P653"/>
      <c r="Q653"/>
    </row>
    <row r="654" spans="1:17" x14ac:dyDescent="0.25">
      <c r="A654"/>
      <c r="B654"/>
      <c r="C654"/>
      <c r="D654"/>
      <c r="E654"/>
      <c r="F654" s="12"/>
      <c r="G654" s="12"/>
      <c r="H654" s="12"/>
      <c r="I654" s="12"/>
      <c r="J654"/>
      <c r="K654"/>
      <c r="L654"/>
      <c r="M654"/>
      <c r="N654"/>
      <c r="O654" s="12"/>
      <c r="P654"/>
      <c r="Q654"/>
    </row>
    <row r="655" spans="1:17" x14ac:dyDescent="0.25">
      <c r="A655"/>
      <c r="B655"/>
      <c r="C655"/>
      <c r="D655"/>
      <c r="E655"/>
      <c r="F655" s="12"/>
      <c r="G655" s="12"/>
      <c r="H655" s="12"/>
      <c r="I655" s="12"/>
      <c r="J655"/>
      <c r="K655"/>
      <c r="L655"/>
      <c r="M655"/>
      <c r="N655"/>
      <c r="O655" s="12"/>
      <c r="P655"/>
      <c r="Q655"/>
    </row>
    <row r="656" spans="1:17" x14ac:dyDescent="0.25">
      <c r="A656"/>
      <c r="B656"/>
      <c r="C656"/>
      <c r="D656"/>
      <c r="E656"/>
      <c r="F656" s="12"/>
      <c r="G656" s="12"/>
      <c r="H656" s="12"/>
      <c r="I656" s="12"/>
      <c r="J656"/>
      <c r="K656"/>
      <c r="L656"/>
      <c r="M656"/>
      <c r="N656"/>
      <c r="O656" s="12"/>
      <c r="P656"/>
      <c r="Q656"/>
    </row>
    <row r="657" spans="1:17" x14ac:dyDescent="0.25">
      <c r="A657"/>
      <c r="B657"/>
      <c r="C657"/>
      <c r="D657"/>
      <c r="E657"/>
      <c r="F657" s="12"/>
      <c r="G657" s="12"/>
      <c r="H657" s="12"/>
      <c r="I657" s="12"/>
      <c r="J657"/>
      <c r="K657"/>
      <c r="L657"/>
      <c r="M657"/>
      <c r="N657"/>
      <c r="O657" s="12"/>
      <c r="P657"/>
      <c r="Q657"/>
    </row>
    <row r="658" spans="1:17" x14ac:dyDescent="0.25">
      <c r="A658"/>
      <c r="B658"/>
      <c r="C658"/>
      <c r="D658"/>
      <c r="E658"/>
      <c r="F658" s="12"/>
      <c r="G658" s="12"/>
      <c r="H658" s="12"/>
      <c r="I658" s="12"/>
      <c r="J658"/>
      <c r="K658"/>
      <c r="L658"/>
      <c r="M658"/>
      <c r="N658"/>
      <c r="O658" s="12"/>
      <c r="P658"/>
      <c r="Q658"/>
    </row>
    <row r="659" spans="1:17" x14ac:dyDescent="0.25">
      <c r="A659"/>
      <c r="B659"/>
      <c r="C659"/>
      <c r="D659"/>
      <c r="E659"/>
      <c r="F659" s="12"/>
      <c r="G659" s="12"/>
      <c r="H659" s="12"/>
      <c r="I659" s="12"/>
      <c r="J659"/>
      <c r="K659"/>
      <c r="L659"/>
      <c r="M659"/>
      <c r="N659"/>
      <c r="O659" s="12"/>
      <c r="P659"/>
      <c r="Q659"/>
    </row>
    <row r="660" spans="1:17" x14ac:dyDescent="0.25">
      <c r="A660"/>
      <c r="B660"/>
      <c r="C660"/>
      <c r="D660"/>
      <c r="E660"/>
      <c r="F660" s="12"/>
      <c r="G660" s="12"/>
      <c r="H660" s="12"/>
      <c r="I660" s="12"/>
      <c r="J660"/>
      <c r="K660"/>
      <c r="L660"/>
      <c r="M660"/>
      <c r="N660"/>
      <c r="O660" s="12"/>
      <c r="P660"/>
      <c r="Q660"/>
    </row>
    <row r="661" spans="1:17" x14ac:dyDescent="0.25">
      <c r="A661"/>
      <c r="B661"/>
      <c r="C661"/>
      <c r="D661"/>
      <c r="E661"/>
      <c r="F661" s="12"/>
      <c r="G661" s="12"/>
      <c r="H661" s="12"/>
      <c r="I661" s="12"/>
      <c r="J661"/>
      <c r="K661"/>
      <c r="L661"/>
      <c r="M661"/>
      <c r="N661"/>
      <c r="O661" s="12"/>
      <c r="P661"/>
      <c r="Q661"/>
    </row>
    <row r="662" spans="1:17" x14ac:dyDescent="0.25">
      <c r="A662"/>
      <c r="B662"/>
      <c r="C662"/>
      <c r="D662"/>
      <c r="E662"/>
      <c r="F662" s="12"/>
      <c r="G662" s="12"/>
      <c r="H662" s="12"/>
      <c r="I662" s="12"/>
      <c r="J662"/>
      <c r="K662"/>
      <c r="L662"/>
      <c r="M662"/>
      <c r="N662"/>
      <c r="O662" s="12"/>
      <c r="P662"/>
      <c r="Q662"/>
    </row>
    <row r="663" spans="1:17" x14ac:dyDescent="0.25">
      <c r="A663"/>
      <c r="B663"/>
      <c r="C663"/>
      <c r="D663"/>
      <c r="E663"/>
      <c r="F663" s="12"/>
      <c r="G663" s="12"/>
      <c r="H663" s="12"/>
      <c r="I663" s="12"/>
      <c r="J663"/>
      <c r="K663"/>
      <c r="L663"/>
      <c r="M663"/>
      <c r="N663"/>
      <c r="O663" s="12"/>
      <c r="P663"/>
      <c r="Q663"/>
    </row>
    <row r="664" spans="1:17" x14ac:dyDescent="0.25">
      <c r="A664"/>
      <c r="B664"/>
      <c r="C664"/>
      <c r="D664"/>
      <c r="E664"/>
      <c r="F664" s="12"/>
      <c r="G664" s="12"/>
      <c r="H664" s="12"/>
      <c r="I664" s="12"/>
      <c r="J664"/>
      <c r="K664"/>
      <c r="L664"/>
      <c r="M664"/>
      <c r="N664"/>
      <c r="O664" s="12"/>
      <c r="P664"/>
      <c r="Q664"/>
    </row>
    <row r="665" spans="1:17" x14ac:dyDescent="0.25">
      <c r="A665"/>
      <c r="B665"/>
      <c r="C665"/>
      <c r="D665"/>
      <c r="E665"/>
      <c r="F665" s="12"/>
      <c r="G665" s="12"/>
      <c r="H665" s="12"/>
      <c r="I665" s="12"/>
      <c r="J665"/>
      <c r="K665"/>
      <c r="L665"/>
      <c r="M665"/>
      <c r="N665"/>
      <c r="O665" s="12"/>
      <c r="P665"/>
      <c r="Q665"/>
    </row>
    <row r="666" spans="1:17" x14ac:dyDescent="0.25">
      <c r="A666"/>
      <c r="B666"/>
      <c r="C666"/>
      <c r="D666"/>
      <c r="E666"/>
      <c r="F666" s="12"/>
      <c r="G666" s="12"/>
      <c r="H666" s="12"/>
      <c r="I666" s="12"/>
      <c r="J666"/>
      <c r="K666"/>
      <c r="L666"/>
      <c r="M666"/>
      <c r="N666"/>
      <c r="O666" s="12"/>
      <c r="P666"/>
      <c r="Q666"/>
    </row>
    <row r="667" spans="1:17" x14ac:dyDescent="0.25">
      <c r="A667"/>
      <c r="B667"/>
      <c r="C667"/>
      <c r="D667"/>
      <c r="E667"/>
      <c r="F667" s="12"/>
      <c r="G667" s="12"/>
      <c r="H667" s="12"/>
      <c r="I667" s="12"/>
      <c r="J667"/>
      <c r="K667"/>
      <c r="L667"/>
      <c r="M667"/>
      <c r="N667"/>
      <c r="O667" s="12"/>
      <c r="P667"/>
      <c r="Q667"/>
    </row>
    <row r="668" spans="1:17" x14ac:dyDescent="0.25">
      <c r="A668"/>
      <c r="B668"/>
      <c r="C668"/>
      <c r="D668"/>
      <c r="E668"/>
      <c r="F668" s="12"/>
      <c r="G668" s="12"/>
      <c r="H668" s="12"/>
      <c r="I668" s="12"/>
      <c r="J668"/>
      <c r="K668"/>
      <c r="L668"/>
      <c r="M668"/>
      <c r="N668"/>
      <c r="O668" s="12"/>
      <c r="P668"/>
      <c r="Q668"/>
    </row>
    <row r="669" spans="1:17" x14ac:dyDescent="0.25">
      <c r="A669"/>
      <c r="B669"/>
      <c r="C669"/>
      <c r="D669"/>
      <c r="E669"/>
      <c r="F669" s="12"/>
      <c r="G669" s="12"/>
      <c r="H669" s="12"/>
      <c r="I669" s="12"/>
      <c r="J669"/>
      <c r="K669"/>
      <c r="L669"/>
      <c r="M669"/>
      <c r="N669"/>
      <c r="O669" s="12"/>
      <c r="P669"/>
      <c r="Q669"/>
    </row>
    <row r="670" spans="1:17" x14ac:dyDescent="0.25">
      <c r="A670"/>
      <c r="B670"/>
      <c r="C670"/>
      <c r="D670"/>
      <c r="E670"/>
      <c r="F670" s="12"/>
      <c r="G670" s="12"/>
      <c r="H670" s="12"/>
      <c r="I670" s="12"/>
      <c r="J670"/>
      <c r="K670"/>
      <c r="L670"/>
      <c r="M670"/>
      <c r="N670"/>
      <c r="O670" s="12"/>
      <c r="P670"/>
      <c r="Q670"/>
    </row>
    <row r="671" spans="1:17" x14ac:dyDescent="0.25">
      <c r="A671"/>
      <c r="B671"/>
      <c r="C671"/>
      <c r="D671"/>
      <c r="E671"/>
      <c r="F671" s="12"/>
      <c r="G671" s="12"/>
      <c r="H671" s="12"/>
      <c r="I671" s="12"/>
      <c r="J671"/>
      <c r="K671"/>
      <c r="L671"/>
      <c r="M671"/>
      <c r="N671"/>
      <c r="O671" s="12"/>
      <c r="P671"/>
      <c r="Q671"/>
    </row>
    <row r="672" spans="1:17" x14ac:dyDescent="0.25">
      <c r="A672"/>
      <c r="B672"/>
      <c r="C672"/>
      <c r="D672"/>
      <c r="E672"/>
      <c r="F672" s="12"/>
      <c r="G672" s="12"/>
      <c r="H672" s="12"/>
      <c r="I672" s="12"/>
      <c r="J672"/>
      <c r="K672"/>
      <c r="L672"/>
      <c r="M672"/>
      <c r="N672"/>
      <c r="O672" s="12"/>
      <c r="P672"/>
      <c r="Q672"/>
    </row>
    <row r="673" spans="1:17" x14ac:dyDescent="0.25">
      <c r="A673"/>
      <c r="B673"/>
      <c r="C673"/>
      <c r="D673"/>
      <c r="E673"/>
      <c r="F673" s="12"/>
      <c r="G673" s="12"/>
      <c r="H673" s="12"/>
      <c r="I673" s="12"/>
      <c r="J673"/>
      <c r="K673"/>
      <c r="L673"/>
      <c r="M673"/>
      <c r="N673"/>
      <c r="O673" s="12"/>
      <c r="P673"/>
      <c r="Q673"/>
    </row>
    <row r="674" spans="1:17" x14ac:dyDescent="0.25">
      <c r="A674"/>
      <c r="B674"/>
      <c r="C674"/>
      <c r="D674"/>
      <c r="E674"/>
      <c r="F674" s="12"/>
      <c r="G674" s="12"/>
      <c r="H674" s="12"/>
      <c r="I674" s="12"/>
      <c r="J674"/>
      <c r="K674"/>
      <c r="L674"/>
      <c r="M674"/>
      <c r="N674"/>
      <c r="O674" s="12"/>
      <c r="P674"/>
      <c r="Q674"/>
    </row>
    <row r="675" spans="1:17" x14ac:dyDescent="0.25">
      <c r="A675"/>
      <c r="B675"/>
      <c r="C675"/>
      <c r="D675"/>
      <c r="E675"/>
      <c r="F675" s="12"/>
      <c r="G675" s="12"/>
      <c r="H675" s="12"/>
      <c r="I675" s="12"/>
      <c r="J675"/>
      <c r="K675"/>
      <c r="L675"/>
      <c r="M675"/>
      <c r="N675"/>
      <c r="O675" s="12"/>
      <c r="P675"/>
      <c r="Q675"/>
    </row>
    <row r="676" spans="1:17" x14ac:dyDescent="0.25">
      <c r="A676"/>
      <c r="B676"/>
      <c r="C676"/>
      <c r="D676"/>
      <c r="E676"/>
      <c r="F676" s="12"/>
      <c r="G676" s="12"/>
      <c r="H676" s="12"/>
      <c r="I676" s="12"/>
      <c r="J676"/>
      <c r="K676"/>
      <c r="L676"/>
      <c r="M676"/>
      <c r="N676"/>
      <c r="O676" s="12"/>
      <c r="P676"/>
      <c r="Q676"/>
    </row>
    <row r="677" spans="1:17" x14ac:dyDescent="0.25">
      <c r="A677"/>
      <c r="B677"/>
      <c r="C677"/>
      <c r="D677"/>
      <c r="E677"/>
      <c r="F677" s="12"/>
      <c r="G677" s="12"/>
      <c r="H677" s="12"/>
      <c r="I677" s="12"/>
      <c r="J677"/>
      <c r="K677"/>
      <c r="L677"/>
      <c r="M677"/>
      <c r="N677"/>
      <c r="O677" s="12"/>
      <c r="P677"/>
      <c r="Q677"/>
    </row>
    <row r="678" spans="1:17" x14ac:dyDescent="0.25">
      <c r="A678"/>
      <c r="B678"/>
      <c r="C678"/>
      <c r="D678"/>
      <c r="E678"/>
      <c r="F678" s="12"/>
      <c r="G678" s="12"/>
      <c r="H678" s="12"/>
      <c r="I678" s="12"/>
      <c r="J678"/>
      <c r="K678"/>
      <c r="L678"/>
      <c r="M678"/>
      <c r="N678"/>
      <c r="O678" s="12"/>
      <c r="P678"/>
      <c r="Q678"/>
    </row>
    <row r="679" spans="1:17" x14ac:dyDescent="0.25">
      <c r="A679"/>
      <c r="B679"/>
      <c r="C679"/>
      <c r="D679"/>
      <c r="E679"/>
      <c r="F679" s="12"/>
      <c r="G679" s="12"/>
      <c r="H679" s="12"/>
      <c r="I679" s="12"/>
      <c r="J679"/>
      <c r="K679"/>
      <c r="L679"/>
      <c r="M679"/>
      <c r="N679"/>
      <c r="O679" s="12"/>
      <c r="P679"/>
      <c r="Q679"/>
    </row>
    <row r="680" spans="1:17" x14ac:dyDescent="0.25">
      <c r="A680"/>
      <c r="B680"/>
      <c r="C680"/>
      <c r="D680"/>
      <c r="E680"/>
      <c r="F680" s="12"/>
      <c r="G680" s="12"/>
      <c r="H680" s="12"/>
      <c r="I680" s="12"/>
      <c r="J680"/>
      <c r="K680"/>
      <c r="L680"/>
      <c r="M680"/>
      <c r="N680"/>
      <c r="O680" s="12"/>
      <c r="P680"/>
      <c r="Q680"/>
    </row>
    <row r="681" spans="1:17" x14ac:dyDescent="0.25">
      <c r="A681"/>
      <c r="B681"/>
      <c r="C681"/>
      <c r="D681"/>
      <c r="E681"/>
      <c r="F681" s="12"/>
      <c r="G681" s="12"/>
      <c r="H681" s="12"/>
      <c r="I681" s="12"/>
      <c r="J681"/>
      <c r="K681"/>
      <c r="L681"/>
      <c r="M681"/>
      <c r="N681"/>
      <c r="O681" s="12"/>
      <c r="P681"/>
      <c r="Q681"/>
    </row>
    <row r="682" spans="1:17" x14ac:dyDescent="0.25">
      <c r="A682"/>
      <c r="B682"/>
      <c r="C682"/>
      <c r="D682"/>
      <c r="E682"/>
      <c r="F682" s="12"/>
      <c r="G682" s="12"/>
      <c r="H682" s="12"/>
      <c r="I682" s="12"/>
      <c r="J682"/>
      <c r="K682"/>
      <c r="L682"/>
      <c r="M682"/>
      <c r="N682"/>
      <c r="O682" s="12"/>
      <c r="P682"/>
      <c r="Q682"/>
    </row>
    <row r="683" spans="1:17" x14ac:dyDescent="0.25">
      <c r="A683"/>
      <c r="B683"/>
      <c r="C683"/>
      <c r="D683"/>
      <c r="E683"/>
      <c r="F683" s="12"/>
      <c r="G683" s="12"/>
      <c r="H683" s="12"/>
      <c r="I683" s="12"/>
      <c r="J683"/>
      <c r="K683"/>
      <c r="L683"/>
      <c r="M683"/>
      <c r="N683"/>
      <c r="O683" s="12"/>
      <c r="P683"/>
      <c r="Q683"/>
    </row>
    <row r="684" spans="1:17" x14ac:dyDescent="0.25">
      <c r="A684"/>
      <c r="B684"/>
      <c r="C684"/>
      <c r="D684"/>
      <c r="E684"/>
      <c r="F684" s="12"/>
      <c r="G684" s="12"/>
      <c r="H684" s="12"/>
      <c r="I684" s="12"/>
      <c r="J684"/>
      <c r="K684"/>
      <c r="L684"/>
      <c r="M684"/>
      <c r="N684"/>
      <c r="O684" s="12"/>
      <c r="P684"/>
      <c r="Q684"/>
    </row>
    <row r="685" spans="1:17" x14ac:dyDescent="0.25">
      <c r="A685"/>
      <c r="B685"/>
      <c r="C685"/>
      <c r="D685"/>
      <c r="E685"/>
      <c r="F685" s="12"/>
      <c r="G685" s="12"/>
      <c r="H685" s="12"/>
      <c r="I685" s="12"/>
      <c r="J685"/>
      <c r="K685"/>
      <c r="L685"/>
      <c r="M685"/>
      <c r="N685"/>
      <c r="O685" s="12"/>
      <c r="P685"/>
      <c r="Q685"/>
    </row>
    <row r="686" spans="1:17" x14ac:dyDescent="0.25">
      <c r="A686"/>
      <c r="B686"/>
      <c r="C686"/>
      <c r="D686"/>
      <c r="E686"/>
      <c r="F686" s="12"/>
      <c r="G686" s="12"/>
      <c r="H686" s="12"/>
      <c r="I686" s="12"/>
      <c r="J686"/>
      <c r="K686"/>
      <c r="L686"/>
      <c r="M686"/>
      <c r="N686"/>
      <c r="O686" s="12"/>
      <c r="P686"/>
      <c r="Q686"/>
    </row>
    <row r="687" spans="1:17" x14ac:dyDescent="0.25">
      <c r="A687"/>
      <c r="B687"/>
      <c r="C687"/>
      <c r="D687"/>
      <c r="E687"/>
      <c r="F687" s="12"/>
      <c r="G687" s="12"/>
      <c r="H687" s="12"/>
      <c r="I687" s="12"/>
      <c r="J687"/>
      <c r="K687"/>
      <c r="L687"/>
      <c r="M687"/>
      <c r="N687"/>
      <c r="O687" s="12"/>
      <c r="P687"/>
      <c r="Q687"/>
    </row>
    <row r="688" spans="1:17" x14ac:dyDescent="0.25">
      <c r="A688"/>
      <c r="B688"/>
      <c r="C688"/>
      <c r="D688"/>
      <c r="E688"/>
      <c r="F688" s="12"/>
      <c r="G688" s="12"/>
      <c r="H688" s="12"/>
      <c r="I688" s="12"/>
      <c r="J688"/>
      <c r="K688"/>
      <c r="L688"/>
      <c r="M688"/>
      <c r="N688"/>
      <c r="O688" s="12"/>
      <c r="P688"/>
      <c r="Q688"/>
    </row>
    <row r="689" spans="1:17" x14ac:dyDescent="0.25">
      <c r="A689"/>
      <c r="B689"/>
      <c r="C689"/>
      <c r="D689"/>
      <c r="E689"/>
      <c r="F689" s="12"/>
      <c r="G689" s="12"/>
      <c r="H689" s="12"/>
      <c r="I689" s="12"/>
      <c r="J689"/>
      <c r="K689"/>
      <c r="L689"/>
      <c r="M689"/>
      <c r="N689"/>
      <c r="O689" s="12"/>
      <c r="P689"/>
      <c r="Q689"/>
    </row>
    <row r="690" spans="1:17" x14ac:dyDescent="0.25">
      <c r="A690"/>
      <c r="B690"/>
      <c r="C690"/>
      <c r="D690"/>
      <c r="E690"/>
      <c r="F690" s="12"/>
      <c r="G690" s="12"/>
      <c r="H690" s="12"/>
      <c r="I690" s="12"/>
      <c r="J690"/>
      <c r="K690"/>
      <c r="L690"/>
      <c r="M690"/>
      <c r="N690"/>
      <c r="O690" s="12"/>
      <c r="P690"/>
      <c r="Q690"/>
    </row>
    <row r="691" spans="1:17" x14ac:dyDescent="0.25">
      <c r="A691"/>
      <c r="B691"/>
      <c r="C691"/>
      <c r="D691"/>
      <c r="E691"/>
      <c r="F691" s="12"/>
      <c r="G691" s="12"/>
      <c r="H691" s="12"/>
      <c r="I691" s="12"/>
      <c r="J691"/>
      <c r="K691"/>
      <c r="L691"/>
      <c r="M691"/>
      <c r="N691"/>
      <c r="O691" s="12"/>
      <c r="P691"/>
      <c r="Q691"/>
    </row>
    <row r="692" spans="1:17" x14ac:dyDescent="0.25">
      <c r="A692"/>
      <c r="B692"/>
      <c r="C692"/>
      <c r="D692"/>
      <c r="E692"/>
      <c r="F692" s="12"/>
      <c r="G692" s="12"/>
      <c r="H692" s="12"/>
      <c r="I692" s="12"/>
      <c r="J692"/>
      <c r="K692"/>
      <c r="L692"/>
      <c r="M692"/>
      <c r="N692"/>
      <c r="O692" s="12"/>
      <c r="P692"/>
      <c r="Q692"/>
    </row>
    <row r="693" spans="1:17" x14ac:dyDescent="0.25">
      <c r="A693"/>
      <c r="B693"/>
      <c r="C693"/>
      <c r="D693"/>
      <c r="E693"/>
      <c r="F693" s="12"/>
      <c r="G693" s="12"/>
      <c r="H693" s="12"/>
      <c r="I693" s="12"/>
      <c r="J693"/>
      <c r="K693"/>
      <c r="L693"/>
      <c r="M693"/>
      <c r="N693"/>
      <c r="O693" s="12"/>
      <c r="P693"/>
      <c r="Q693"/>
    </row>
    <row r="694" spans="1:17" x14ac:dyDescent="0.25">
      <c r="A694"/>
      <c r="B694"/>
      <c r="C694"/>
      <c r="D694"/>
      <c r="E694"/>
      <c r="F694" s="12"/>
      <c r="G694" s="12"/>
      <c r="H694" s="12"/>
      <c r="I694" s="12"/>
      <c r="J694"/>
      <c r="K694"/>
      <c r="L694"/>
      <c r="M694"/>
      <c r="N694"/>
      <c r="O694" s="12"/>
      <c r="P694"/>
      <c r="Q694"/>
    </row>
    <row r="695" spans="1:17" x14ac:dyDescent="0.25">
      <c r="A695"/>
      <c r="B695"/>
      <c r="C695"/>
      <c r="D695"/>
      <c r="E695"/>
      <c r="F695" s="12"/>
      <c r="G695" s="12"/>
      <c r="H695" s="12"/>
      <c r="I695" s="12"/>
      <c r="J695"/>
      <c r="K695"/>
      <c r="L695"/>
      <c r="M695"/>
      <c r="N695"/>
      <c r="O695" s="12"/>
      <c r="P695"/>
      <c r="Q695"/>
    </row>
    <row r="696" spans="1:17" x14ac:dyDescent="0.25">
      <c r="A696"/>
      <c r="B696"/>
      <c r="C696"/>
      <c r="D696"/>
      <c r="E696"/>
      <c r="F696" s="12"/>
      <c r="G696" s="12"/>
      <c r="H696" s="12"/>
      <c r="I696" s="12"/>
      <c r="J696"/>
      <c r="K696"/>
      <c r="L696"/>
      <c r="M696"/>
      <c r="N696"/>
      <c r="O696" s="12"/>
      <c r="P696"/>
      <c r="Q696"/>
    </row>
    <row r="697" spans="1:17" x14ac:dyDescent="0.25">
      <c r="A697"/>
      <c r="B697"/>
      <c r="C697"/>
      <c r="D697"/>
      <c r="E697"/>
      <c r="F697" s="12"/>
      <c r="G697" s="12"/>
      <c r="H697" s="12"/>
      <c r="I697" s="12"/>
      <c r="J697"/>
      <c r="K697"/>
      <c r="L697"/>
      <c r="M697"/>
      <c r="N697"/>
      <c r="O697" s="12"/>
      <c r="P697"/>
      <c r="Q697"/>
    </row>
    <row r="698" spans="1:17" x14ac:dyDescent="0.25">
      <c r="A698"/>
      <c r="B698"/>
      <c r="C698"/>
      <c r="D698"/>
      <c r="E698"/>
      <c r="F698" s="12"/>
      <c r="G698" s="12"/>
      <c r="H698" s="12"/>
      <c r="I698" s="12"/>
      <c r="J698"/>
      <c r="K698"/>
      <c r="L698"/>
      <c r="M698"/>
      <c r="N698"/>
      <c r="O698" s="12"/>
      <c r="P698"/>
      <c r="Q698"/>
    </row>
    <row r="699" spans="1:17" x14ac:dyDescent="0.25">
      <c r="A699"/>
      <c r="B699"/>
      <c r="C699"/>
      <c r="D699"/>
      <c r="E699"/>
      <c r="F699" s="12"/>
      <c r="G699" s="12"/>
      <c r="H699" s="12"/>
      <c r="I699" s="12"/>
      <c r="J699"/>
      <c r="K699"/>
      <c r="L699"/>
      <c r="M699"/>
      <c r="N699"/>
      <c r="O699" s="12"/>
      <c r="P699"/>
      <c r="Q699"/>
    </row>
    <row r="700" spans="1:17" x14ac:dyDescent="0.25">
      <c r="A700"/>
      <c r="B700"/>
      <c r="C700"/>
      <c r="D700"/>
      <c r="E700"/>
      <c r="F700" s="12"/>
      <c r="G700" s="12"/>
      <c r="H700" s="12"/>
      <c r="I700" s="12"/>
      <c r="J700"/>
      <c r="K700"/>
      <c r="L700"/>
      <c r="M700"/>
      <c r="N700"/>
      <c r="O700" s="12"/>
      <c r="P700"/>
      <c r="Q700"/>
    </row>
    <row r="701" spans="1:17" x14ac:dyDescent="0.25">
      <c r="A701"/>
      <c r="B701"/>
      <c r="C701"/>
      <c r="D701"/>
      <c r="E701"/>
      <c r="F701" s="12"/>
      <c r="G701" s="12"/>
      <c r="H701" s="12"/>
      <c r="I701" s="12"/>
      <c r="J701"/>
      <c r="K701"/>
      <c r="L701"/>
      <c r="M701"/>
      <c r="N701"/>
      <c r="O701" s="12"/>
      <c r="P701"/>
      <c r="Q701"/>
    </row>
    <row r="702" spans="1:17" x14ac:dyDescent="0.25">
      <c r="A702"/>
      <c r="B702"/>
      <c r="C702"/>
      <c r="D702"/>
      <c r="E702"/>
      <c r="F702" s="12"/>
      <c r="G702" s="12"/>
      <c r="H702" s="12"/>
      <c r="I702" s="12"/>
      <c r="J702"/>
      <c r="K702"/>
      <c r="L702"/>
      <c r="M702"/>
      <c r="N702"/>
      <c r="O702" s="12"/>
      <c r="P702"/>
      <c r="Q702"/>
    </row>
    <row r="703" spans="1:17" x14ac:dyDescent="0.25">
      <c r="A703"/>
      <c r="B703"/>
      <c r="C703"/>
      <c r="D703"/>
      <c r="E703"/>
      <c r="F703" s="12"/>
      <c r="G703" s="12"/>
      <c r="H703" s="12"/>
      <c r="I703" s="12"/>
      <c r="J703"/>
      <c r="K703"/>
      <c r="L703"/>
      <c r="M703"/>
      <c r="N703"/>
      <c r="O703" s="12"/>
      <c r="P703"/>
      <c r="Q703"/>
    </row>
    <row r="704" spans="1:17" x14ac:dyDescent="0.25">
      <c r="A704"/>
      <c r="B704"/>
      <c r="C704"/>
      <c r="D704"/>
      <c r="E704"/>
      <c r="F704" s="12"/>
      <c r="G704" s="12"/>
      <c r="H704" s="12"/>
      <c r="I704" s="12"/>
      <c r="J704"/>
      <c r="K704"/>
      <c r="L704"/>
      <c r="M704"/>
      <c r="N704"/>
      <c r="O704" s="12"/>
      <c r="P704"/>
      <c r="Q704"/>
    </row>
    <row r="705" spans="1:17" x14ac:dyDescent="0.25">
      <c r="A705"/>
      <c r="B705"/>
      <c r="C705"/>
      <c r="D705"/>
      <c r="E705"/>
      <c r="F705" s="12"/>
      <c r="G705" s="12"/>
      <c r="H705" s="12"/>
      <c r="I705" s="12"/>
      <c r="J705"/>
      <c r="K705"/>
      <c r="L705"/>
      <c r="M705"/>
      <c r="N705"/>
      <c r="O705" s="12"/>
      <c r="P705"/>
      <c r="Q705"/>
    </row>
    <row r="706" spans="1:17" x14ac:dyDescent="0.25">
      <c r="A706"/>
      <c r="B706"/>
      <c r="C706"/>
      <c r="D706"/>
      <c r="E706"/>
      <c r="F706" s="12"/>
      <c r="G706" s="12"/>
      <c r="H706" s="12"/>
      <c r="I706" s="12"/>
      <c r="J706"/>
      <c r="K706"/>
      <c r="L706"/>
      <c r="M706"/>
      <c r="N706"/>
      <c r="O706" s="12"/>
      <c r="P706"/>
      <c r="Q706"/>
    </row>
    <row r="707" spans="1:17" x14ac:dyDescent="0.25">
      <c r="A707"/>
      <c r="B707"/>
      <c r="C707"/>
      <c r="D707"/>
      <c r="E707"/>
      <c r="F707" s="12"/>
      <c r="G707" s="12"/>
      <c r="H707" s="12"/>
      <c r="I707" s="12"/>
      <c r="J707"/>
      <c r="K707"/>
      <c r="L707"/>
      <c r="M707"/>
      <c r="N707"/>
      <c r="O707" s="12"/>
      <c r="P707"/>
      <c r="Q707"/>
    </row>
    <row r="708" spans="1:17" x14ac:dyDescent="0.25">
      <c r="A708"/>
      <c r="B708"/>
      <c r="C708"/>
      <c r="D708"/>
      <c r="E708"/>
      <c r="F708" s="12"/>
      <c r="G708" s="12"/>
      <c r="H708" s="12"/>
      <c r="I708" s="12"/>
      <c r="J708"/>
      <c r="K708"/>
      <c r="L708"/>
      <c r="M708"/>
      <c r="N708"/>
      <c r="O708" s="12"/>
      <c r="P708"/>
      <c r="Q708"/>
    </row>
    <row r="709" spans="1:17" x14ac:dyDescent="0.25">
      <c r="A709"/>
      <c r="B709"/>
      <c r="C709"/>
      <c r="D709"/>
      <c r="E709"/>
      <c r="F709" s="12"/>
      <c r="G709" s="12"/>
      <c r="H709" s="12"/>
      <c r="I709" s="12"/>
      <c r="J709"/>
      <c r="K709"/>
      <c r="L709"/>
      <c r="M709"/>
      <c r="N709"/>
      <c r="O709" s="12"/>
      <c r="P709"/>
      <c r="Q709"/>
    </row>
    <row r="710" spans="1:17" x14ac:dyDescent="0.25">
      <c r="A710"/>
      <c r="B710"/>
      <c r="C710"/>
      <c r="D710"/>
      <c r="E710"/>
      <c r="F710" s="12"/>
      <c r="G710" s="12"/>
      <c r="H710" s="12"/>
      <c r="I710" s="12"/>
      <c r="J710"/>
      <c r="K710"/>
      <c r="L710"/>
      <c r="M710"/>
      <c r="N710"/>
      <c r="O710" s="12"/>
      <c r="P710"/>
      <c r="Q710"/>
    </row>
    <row r="711" spans="1:17" x14ac:dyDescent="0.25">
      <c r="A711"/>
      <c r="B711"/>
      <c r="C711"/>
      <c r="D711"/>
      <c r="E711"/>
      <c r="F711" s="12"/>
      <c r="G711" s="12"/>
      <c r="H711" s="12"/>
      <c r="I711" s="12"/>
      <c r="J711"/>
      <c r="K711"/>
      <c r="L711"/>
      <c r="M711"/>
      <c r="N711"/>
      <c r="O711" s="12"/>
      <c r="P711"/>
      <c r="Q711"/>
    </row>
    <row r="712" spans="1:17" x14ac:dyDescent="0.25">
      <c r="A712"/>
      <c r="B712"/>
      <c r="C712"/>
      <c r="D712"/>
      <c r="E712"/>
      <c r="F712" s="12"/>
      <c r="G712" s="12"/>
      <c r="H712" s="12"/>
      <c r="I712" s="12"/>
      <c r="J712"/>
      <c r="K712"/>
      <c r="L712"/>
      <c r="M712"/>
      <c r="N712"/>
      <c r="O712" s="12"/>
      <c r="P712"/>
      <c r="Q712"/>
    </row>
    <row r="713" spans="1:17" x14ac:dyDescent="0.25">
      <c r="A713"/>
      <c r="B713"/>
      <c r="C713"/>
      <c r="D713"/>
      <c r="E713"/>
      <c r="F713" s="12"/>
      <c r="G713" s="12"/>
      <c r="H713" s="12"/>
      <c r="I713" s="12"/>
      <c r="J713"/>
      <c r="K713"/>
      <c r="L713"/>
      <c r="M713"/>
      <c r="N713"/>
      <c r="O713" s="12"/>
      <c r="P713"/>
      <c r="Q713"/>
    </row>
    <row r="714" spans="1:17" x14ac:dyDescent="0.25">
      <c r="A714"/>
      <c r="B714"/>
      <c r="C714"/>
      <c r="D714"/>
      <c r="E714"/>
      <c r="F714" s="12"/>
      <c r="G714" s="12"/>
      <c r="H714" s="12"/>
      <c r="I714" s="12"/>
      <c r="J714"/>
      <c r="K714"/>
      <c r="L714"/>
      <c r="M714"/>
      <c r="N714"/>
      <c r="O714" s="12"/>
      <c r="P714"/>
      <c r="Q714"/>
    </row>
    <row r="715" spans="1:17" x14ac:dyDescent="0.25">
      <c r="A715"/>
      <c r="B715"/>
      <c r="C715"/>
      <c r="D715"/>
      <c r="E715"/>
      <c r="F715" s="12"/>
      <c r="G715" s="12"/>
      <c r="H715" s="12"/>
      <c r="I715" s="12"/>
      <c r="J715"/>
      <c r="K715"/>
      <c r="L715"/>
      <c r="M715"/>
      <c r="N715"/>
      <c r="O715" s="12"/>
      <c r="P715"/>
      <c r="Q715"/>
    </row>
    <row r="716" spans="1:17" x14ac:dyDescent="0.25">
      <c r="A716"/>
      <c r="B716"/>
      <c r="C716"/>
      <c r="D716"/>
      <c r="E716"/>
      <c r="F716" s="12"/>
      <c r="G716" s="12"/>
      <c r="H716" s="12"/>
      <c r="I716" s="12"/>
      <c r="J716"/>
      <c r="K716"/>
      <c r="L716"/>
      <c r="M716"/>
      <c r="N716"/>
      <c r="O716" s="12"/>
      <c r="P716"/>
      <c r="Q716"/>
    </row>
    <row r="717" spans="1:17" x14ac:dyDescent="0.25">
      <c r="A717"/>
      <c r="B717"/>
      <c r="C717"/>
      <c r="D717"/>
      <c r="E717"/>
      <c r="F717" s="12"/>
      <c r="G717" s="12"/>
      <c r="H717" s="12"/>
      <c r="I717" s="12"/>
      <c r="J717"/>
      <c r="K717"/>
      <c r="L717"/>
      <c r="M717"/>
      <c r="N717"/>
      <c r="O717" s="12"/>
      <c r="P717"/>
      <c r="Q717"/>
    </row>
    <row r="718" spans="1:17" x14ac:dyDescent="0.25">
      <c r="A718"/>
      <c r="B718"/>
      <c r="C718"/>
      <c r="D718"/>
      <c r="E718"/>
      <c r="F718" s="12"/>
      <c r="G718" s="12"/>
      <c r="H718" s="12"/>
      <c r="I718" s="12"/>
      <c r="J718"/>
      <c r="K718"/>
      <c r="L718"/>
      <c r="M718"/>
      <c r="N718"/>
      <c r="O718" s="12"/>
      <c r="P718"/>
      <c r="Q718"/>
    </row>
    <row r="719" spans="1:17" x14ac:dyDescent="0.25">
      <c r="A719"/>
      <c r="B719"/>
      <c r="C719"/>
      <c r="D719"/>
      <c r="E719"/>
      <c r="F719" s="12"/>
      <c r="G719" s="12"/>
      <c r="H719" s="12"/>
      <c r="I719" s="12"/>
      <c r="J719"/>
      <c r="K719"/>
      <c r="L719"/>
      <c r="M719"/>
      <c r="N719"/>
      <c r="O719" s="12"/>
      <c r="P719"/>
      <c r="Q719"/>
    </row>
    <row r="720" spans="1:17" x14ac:dyDescent="0.25">
      <c r="A720"/>
      <c r="B720"/>
      <c r="C720"/>
      <c r="D720"/>
      <c r="E720"/>
      <c r="F720" s="12"/>
      <c r="G720" s="12"/>
      <c r="H720" s="12"/>
      <c r="I720" s="12"/>
      <c r="J720"/>
      <c r="K720"/>
      <c r="L720"/>
      <c r="M720"/>
      <c r="N720"/>
      <c r="O720" s="12"/>
      <c r="P720"/>
      <c r="Q720"/>
    </row>
    <row r="721" spans="1:17" x14ac:dyDescent="0.25">
      <c r="A721"/>
      <c r="B721"/>
      <c r="C721"/>
      <c r="D721"/>
      <c r="E721"/>
      <c r="F721" s="12"/>
      <c r="G721" s="12"/>
      <c r="H721" s="12"/>
      <c r="I721" s="12"/>
      <c r="J721"/>
      <c r="K721"/>
      <c r="L721"/>
      <c r="M721"/>
      <c r="N721"/>
      <c r="O721" s="12"/>
      <c r="P721"/>
      <c r="Q721"/>
    </row>
    <row r="722" spans="1:17" x14ac:dyDescent="0.25">
      <c r="A722"/>
      <c r="B722"/>
      <c r="C722"/>
      <c r="D722"/>
      <c r="E722"/>
      <c r="F722" s="12"/>
      <c r="G722" s="12"/>
      <c r="H722" s="12"/>
      <c r="I722" s="12"/>
      <c r="J722"/>
      <c r="K722"/>
      <c r="L722"/>
      <c r="M722"/>
      <c r="N722"/>
      <c r="O722" s="12"/>
      <c r="P722"/>
      <c r="Q722"/>
    </row>
    <row r="723" spans="1:17" x14ac:dyDescent="0.25">
      <c r="A723"/>
      <c r="B723"/>
      <c r="C723"/>
      <c r="D723"/>
      <c r="E723"/>
      <c r="F723" s="12"/>
      <c r="G723" s="12"/>
      <c r="H723" s="12"/>
      <c r="I723" s="12"/>
      <c r="J723"/>
      <c r="K723"/>
      <c r="L723"/>
      <c r="M723"/>
      <c r="N723"/>
      <c r="O723" s="12"/>
      <c r="P723"/>
      <c r="Q723"/>
    </row>
    <row r="724" spans="1:17" x14ac:dyDescent="0.25">
      <c r="A724"/>
      <c r="B724"/>
      <c r="C724"/>
      <c r="D724"/>
      <c r="E724"/>
      <c r="F724" s="12"/>
      <c r="G724" s="12"/>
      <c r="H724" s="12"/>
      <c r="I724" s="12"/>
      <c r="J724"/>
      <c r="K724"/>
      <c r="L724"/>
      <c r="M724"/>
      <c r="N724"/>
      <c r="O724" s="12"/>
      <c r="P724"/>
      <c r="Q724"/>
    </row>
    <row r="725" spans="1:17" x14ac:dyDescent="0.25">
      <c r="A725"/>
      <c r="B725"/>
      <c r="C725"/>
      <c r="D725"/>
      <c r="E725"/>
      <c r="F725" s="12"/>
      <c r="G725" s="12"/>
      <c r="H725" s="12"/>
      <c r="I725" s="12"/>
      <c r="J725"/>
      <c r="K725"/>
      <c r="L725"/>
      <c r="M725"/>
      <c r="N725"/>
      <c r="O725" s="12"/>
      <c r="P725"/>
      <c r="Q725"/>
    </row>
    <row r="726" spans="1:17" x14ac:dyDescent="0.25">
      <c r="A726"/>
      <c r="B726"/>
      <c r="C726"/>
      <c r="D726"/>
      <c r="E726"/>
      <c r="F726" s="12"/>
      <c r="G726" s="12"/>
      <c r="H726" s="12"/>
      <c r="I726" s="12"/>
      <c r="J726"/>
      <c r="K726"/>
      <c r="L726"/>
      <c r="M726"/>
      <c r="N726"/>
      <c r="O726" s="12"/>
      <c r="P726"/>
      <c r="Q726"/>
    </row>
    <row r="727" spans="1:17" x14ac:dyDescent="0.25">
      <c r="A727"/>
      <c r="B727"/>
      <c r="C727"/>
      <c r="D727"/>
      <c r="E727"/>
      <c r="F727" s="12"/>
      <c r="G727" s="12"/>
      <c r="H727" s="12"/>
      <c r="I727" s="12"/>
      <c r="J727"/>
      <c r="K727"/>
      <c r="L727"/>
      <c r="M727"/>
      <c r="N727"/>
      <c r="O727" s="12"/>
      <c r="P727"/>
      <c r="Q727"/>
    </row>
    <row r="728" spans="1:17" x14ac:dyDescent="0.25">
      <c r="A728"/>
      <c r="B728"/>
      <c r="C728"/>
      <c r="D728"/>
      <c r="E728"/>
      <c r="F728" s="12"/>
      <c r="G728" s="12"/>
      <c r="H728" s="12"/>
      <c r="I728" s="12"/>
      <c r="J728"/>
      <c r="K728"/>
      <c r="L728"/>
      <c r="M728"/>
      <c r="N728"/>
      <c r="O728" s="12"/>
      <c r="P728"/>
      <c r="Q728"/>
    </row>
    <row r="729" spans="1:17" x14ac:dyDescent="0.25">
      <c r="A729"/>
      <c r="B729"/>
      <c r="C729"/>
      <c r="D729"/>
      <c r="E729"/>
      <c r="F729" s="12"/>
      <c r="G729" s="12"/>
      <c r="H729" s="12"/>
      <c r="I729" s="12"/>
      <c r="J729"/>
      <c r="K729"/>
      <c r="L729"/>
      <c r="M729"/>
      <c r="N729"/>
      <c r="O729" s="12"/>
      <c r="P729"/>
      <c r="Q729"/>
    </row>
    <row r="730" spans="1:17" x14ac:dyDescent="0.25">
      <c r="A730"/>
      <c r="B730"/>
      <c r="C730"/>
      <c r="D730"/>
      <c r="E730"/>
      <c r="F730" s="12"/>
      <c r="G730" s="12"/>
      <c r="H730" s="12"/>
      <c r="I730" s="12"/>
      <c r="J730"/>
      <c r="K730"/>
      <c r="L730"/>
      <c r="M730"/>
      <c r="N730"/>
      <c r="O730" s="12"/>
      <c r="P730"/>
      <c r="Q730"/>
    </row>
    <row r="731" spans="1:17" x14ac:dyDescent="0.25">
      <c r="A731"/>
      <c r="B731"/>
      <c r="C731"/>
      <c r="D731"/>
      <c r="E731"/>
      <c r="F731" s="12"/>
      <c r="G731" s="12"/>
      <c r="H731" s="12"/>
      <c r="I731" s="12"/>
      <c r="J731"/>
      <c r="K731"/>
      <c r="L731"/>
      <c r="M731"/>
      <c r="N731"/>
      <c r="O731" s="12"/>
      <c r="P731"/>
      <c r="Q731"/>
    </row>
    <row r="732" spans="1:17" x14ac:dyDescent="0.25">
      <c r="A732"/>
      <c r="B732"/>
      <c r="C732"/>
      <c r="D732"/>
      <c r="E732"/>
      <c r="F732" s="12"/>
      <c r="G732" s="12"/>
      <c r="H732" s="12"/>
      <c r="I732" s="12"/>
      <c r="J732"/>
      <c r="K732"/>
      <c r="L732"/>
      <c r="M732"/>
      <c r="N732"/>
      <c r="O732" s="12"/>
      <c r="P732"/>
      <c r="Q732"/>
    </row>
    <row r="733" spans="1:17" x14ac:dyDescent="0.25">
      <c r="A733"/>
      <c r="B733"/>
      <c r="C733"/>
      <c r="D733"/>
      <c r="E733"/>
      <c r="F733" s="12"/>
      <c r="G733" s="12"/>
      <c r="H733" s="12"/>
      <c r="I733" s="12"/>
      <c r="J733"/>
      <c r="K733"/>
      <c r="L733"/>
      <c r="M733"/>
      <c r="N733"/>
      <c r="O733" s="12"/>
      <c r="P733"/>
      <c r="Q733"/>
    </row>
    <row r="734" spans="1:17" x14ac:dyDescent="0.25">
      <c r="A734"/>
      <c r="B734"/>
      <c r="C734"/>
      <c r="D734"/>
      <c r="E734"/>
      <c r="F734" s="12"/>
      <c r="G734" s="12"/>
      <c r="H734" s="12"/>
      <c r="I734" s="12"/>
      <c r="J734"/>
      <c r="K734"/>
      <c r="L734"/>
      <c r="M734"/>
      <c r="N734"/>
      <c r="O734" s="12"/>
      <c r="P734"/>
      <c r="Q734"/>
    </row>
    <row r="735" spans="1:17" x14ac:dyDescent="0.25">
      <c r="A735"/>
      <c r="B735"/>
      <c r="C735"/>
      <c r="D735"/>
      <c r="E735"/>
      <c r="F735" s="12"/>
      <c r="G735" s="12"/>
      <c r="H735" s="12"/>
      <c r="I735" s="12"/>
      <c r="J735"/>
      <c r="K735"/>
      <c r="L735"/>
      <c r="M735"/>
      <c r="N735"/>
      <c r="O735" s="12"/>
      <c r="P735"/>
      <c r="Q735"/>
    </row>
    <row r="736" spans="1:17" x14ac:dyDescent="0.25">
      <c r="A736"/>
      <c r="B736"/>
      <c r="C736"/>
      <c r="D736"/>
      <c r="E736"/>
      <c r="F736" s="12"/>
      <c r="G736" s="12"/>
      <c r="H736" s="12"/>
      <c r="I736" s="12"/>
      <c r="J736"/>
      <c r="K736"/>
      <c r="L736"/>
      <c r="M736"/>
      <c r="N736"/>
      <c r="O736" s="12"/>
      <c r="P736"/>
      <c r="Q736"/>
    </row>
    <row r="737" spans="1:17" x14ac:dyDescent="0.25">
      <c r="A737"/>
      <c r="B737"/>
      <c r="C737"/>
      <c r="D737"/>
      <c r="E737"/>
      <c r="F737" s="12"/>
      <c r="G737" s="12"/>
      <c r="H737" s="12"/>
      <c r="I737" s="12"/>
      <c r="J737"/>
      <c r="K737"/>
      <c r="L737"/>
      <c r="M737"/>
      <c r="N737"/>
      <c r="O737" s="12"/>
      <c r="P737"/>
      <c r="Q737"/>
    </row>
    <row r="738" spans="1:17" x14ac:dyDescent="0.25">
      <c r="A738"/>
      <c r="B738"/>
      <c r="C738"/>
      <c r="D738"/>
      <c r="E738"/>
      <c r="F738" s="12"/>
      <c r="G738" s="12"/>
      <c r="H738" s="12"/>
      <c r="I738" s="12"/>
      <c r="J738"/>
      <c r="K738"/>
      <c r="L738"/>
      <c r="M738"/>
      <c r="N738"/>
      <c r="O738" s="12"/>
      <c r="P738"/>
      <c r="Q738"/>
    </row>
    <row r="739" spans="1:17" x14ac:dyDescent="0.25">
      <c r="A739"/>
      <c r="B739"/>
      <c r="C739"/>
      <c r="D739"/>
      <c r="E739"/>
      <c r="F739" s="12"/>
      <c r="G739" s="12"/>
      <c r="H739" s="12"/>
      <c r="I739" s="12"/>
      <c r="J739"/>
      <c r="K739"/>
      <c r="L739"/>
      <c r="M739"/>
      <c r="N739"/>
      <c r="O739" s="12"/>
      <c r="P739"/>
      <c r="Q739"/>
    </row>
    <row r="740" spans="1:17" x14ac:dyDescent="0.25">
      <c r="A740"/>
      <c r="B740"/>
      <c r="C740"/>
      <c r="D740"/>
      <c r="E740"/>
      <c r="F740" s="12"/>
      <c r="G740" s="12"/>
      <c r="H740" s="12"/>
      <c r="I740" s="12"/>
      <c r="J740"/>
      <c r="K740"/>
      <c r="L740"/>
      <c r="M740"/>
      <c r="N740"/>
      <c r="O740" s="12"/>
      <c r="P740"/>
      <c r="Q740"/>
    </row>
    <row r="741" spans="1:17" x14ac:dyDescent="0.25">
      <c r="A741"/>
      <c r="B741"/>
      <c r="C741"/>
      <c r="D741"/>
      <c r="E741"/>
      <c r="F741" s="12"/>
      <c r="G741" s="12"/>
      <c r="H741" s="12"/>
      <c r="I741" s="12"/>
      <c r="J741"/>
      <c r="K741"/>
      <c r="L741"/>
      <c r="M741"/>
      <c r="N741"/>
      <c r="O741" s="12"/>
      <c r="P741"/>
      <c r="Q741"/>
    </row>
    <row r="742" spans="1:17" x14ac:dyDescent="0.25">
      <c r="A742"/>
      <c r="B742"/>
      <c r="C742"/>
      <c r="D742"/>
      <c r="E742"/>
      <c r="F742" s="12"/>
      <c r="G742" s="12"/>
      <c r="H742" s="12"/>
      <c r="I742" s="12"/>
      <c r="J742"/>
      <c r="K742"/>
      <c r="L742"/>
      <c r="M742"/>
      <c r="N742"/>
      <c r="O742" s="12"/>
      <c r="P742"/>
      <c r="Q742"/>
    </row>
    <row r="743" spans="1:17" x14ac:dyDescent="0.25">
      <c r="A743"/>
      <c r="B743"/>
      <c r="C743"/>
      <c r="D743"/>
      <c r="E743"/>
      <c r="F743" s="12"/>
      <c r="G743" s="12"/>
      <c r="H743" s="12"/>
      <c r="I743" s="12"/>
      <c r="J743"/>
      <c r="K743"/>
      <c r="L743"/>
      <c r="M743"/>
      <c r="N743"/>
      <c r="O743" s="12"/>
      <c r="P743"/>
      <c r="Q743"/>
    </row>
    <row r="744" spans="1:17" x14ac:dyDescent="0.25">
      <c r="A744"/>
      <c r="B744"/>
      <c r="C744"/>
      <c r="D744"/>
      <c r="E744"/>
      <c r="F744" s="12"/>
      <c r="G744" s="12"/>
      <c r="H744" s="12"/>
      <c r="I744" s="12"/>
      <c r="J744"/>
      <c r="K744"/>
      <c r="L744"/>
      <c r="M744"/>
      <c r="N744"/>
      <c r="O744" s="12"/>
      <c r="P744"/>
      <c r="Q744"/>
    </row>
  </sheetData>
  <mergeCells count="33">
    <mergeCell ref="A97:A98"/>
    <mergeCell ref="A99:A100"/>
    <mergeCell ref="A101:A102"/>
    <mergeCell ref="B120:B121"/>
    <mergeCell ref="A103:A105"/>
    <mergeCell ref="A106:A115"/>
    <mergeCell ref="B97:B98"/>
    <mergeCell ref="B99:B100"/>
    <mergeCell ref="B101:B102"/>
    <mergeCell ref="B103:B105"/>
    <mergeCell ref="B106:B115"/>
    <mergeCell ref="A120:A121"/>
    <mergeCell ref="A122:A129"/>
    <mergeCell ref="B122:B129"/>
    <mergeCell ref="B172:B187"/>
    <mergeCell ref="A116:A117"/>
    <mergeCell ref="A118:A119"/>
    <mergeCell ref="A140:A171"/>
    <mergeCell ref="A172:A187"/>
    <mergeCell ref="B118:B119"/>
    <mergeCell ref="B140:B171"/>
    <mergeCell ref="B116:B117"/>
    <mergeCell ref="B130:B133"/>
    <mergeCell ref="A130:A133"/>
    <mergeCell ref="A1:C1"/>
    <mergeCell ref="A3:A4"/>
    <mergeCell ref="A5:A24"/>
    <mergeCell ref="A25:A68"/>
    <mergeCell ref="A69:A96"/>
    <mergeCell ref="B3:B4"/>
    <mergeCell ref="B5:B24"/>
    <mergeCell ref="B25:B68"/>
    <mergeCell ref="B69:B96"/>
  </mergeCells>
  <pageMargins left="0.70866141732283472" right="0.70866141732283472" top="0.74803149606299213" bottom="0.74803149606299213" header="0.31496062992125984" footer="0.31496062992125984"/>
  <pageSetup paperSize="8"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81FD-29A8-44C0-A51B-0FEBD969CC0D}">
  <sheetPr codeName="Лист5">
    <tabColor theme="2" tint="-0.499984740745262"/>
    <pageSetUpPr fitToPage="1"/>
  </sheetPr>
  <dimension ref="A1:K44"/>
  <sheetViews>
    <sheetView zoomScale="80" zoomScaleNormal="80" workbookViewId="0"/>
  </sheetViews>
  <sheetFormatPr defaultRowHeight="15" x14ac:dyDescent="0.25"/>
  <cols>
    <col min="1" max="1" width="19.42578125" style="207" customWidth="1"/>
    <col min="2" max="2" width="18.42578125" customWidth="1"/>
    <col min="3" max="3" width="25.140625" customWidth="1"/>
    <col min="4" max="4" width="39.42578125" customWidth="1"/>
    <col min="5" max="5" width="14.5703125" customWidth="1"/>
    <col min="6" max="6" width="19.85546875" customWidth="1"/>
    <col min="8" max="8" width="14.85546875" customWidth="1"/>
    <col min="9" max="9" width="19.42578125" customWidth="1"/>
    <col min="11" max="11" width="22.140625" customWidth="1"/>
  </cols>
  <sheetData>
    <row r="1" spans="1:9" ht="45.75" customHeight="1" x14ac:dyDescent="0.25">
      <c r="A1" s="104"/>
      <c r="B1" s="105" t="s">
        <v>1835</v>
      </c>
      <c r="C1" s="105"/>
      <c r="D1" s="105"/>
      <c r="E1" s="105"/>
      <c r="F1" s="106">
        <f ca="1">TODAY()</f>
        <v>45546</v>
      </c>
      <c r="G1" s="105"/>
      <c r="H1" s="105"/>
      <c r="I1" s="107"/>
    </row>
    <row r="2" spans="1:9" ht="25.5" x14ac:dyDescent="0.25">
      <c r="A2" s="94" t="s">
        <v>1189</v>
      </c>
      <c r="B2" s="215" t="s">
        <v>527</v>
      </c>
      <c r="C2" s="215" t="s">
        <v>4</v>
      </c>
      <c r="D2" s="215" t="s">
        <v>5</v>
      </c>
      <c r="E2" s="215" t="s">
        <v>11</v>
      </c>
      <c r="F2" s="215" t="s">
        <v>6</v>
      </c>
      <c r="G2" s="215" t="s">
        <v>7</v>
      </c>
      <c r="H2" s="215" t="s">
        <v>8</v>
      </c>
      <c r="I2" s="216" t="s">
        <v>9</v>
      </c>
    </row>
    <row r="3" spans="1:9" ht="63.75" x14ac:dyDescent="0.25">
      <c r="A3" s="280" t="s">
        <v>1855</v>
      </c>
      <c r="B3" s="217" t="s">
        <v>1298</v>
      </c>
      <c r="C3" s="74" t="s">
        <v>1300</v>
      </c>
      <c r="D3" s="110" t="s">
        <v>1806</v>
      </c>
      <c r="E3" s="74" t="s">
        <v>1190</v>
      </c>
      <c r="F3" s="74" t="s">
        <v>1191</v>
      </c>
      <c r="G3" s="74" t="s">
        <v>1192</v>
      </c>
      <c r="H3" s="74" t="s">
        <v>1193</v>
      </c>
      <c r="I3" s="142" t="s">
        <v>1194</v>
      </c>
    </row>
    <row r="4" spans="1:9" ht="51" x14ac:dyDescent="0.25">
      <c r="A4" s="281"/>
      <c r="B4" s="218" t="s">
        <v>1308</v>
      </c>
      <c r="C4" s="16" t="s">
        <v>1301</v>
      </c>
      <c r="D4" s="16" t="s">
        <v>1699</v>
      </c>
      <c r="E4" s="16" t="s">
        <v>1195</v>
      </c>
      <c r="F4" s="16" t="s">
        <v>1196</v>
      </c>
      <c r="G4" s="16" t="s">
        <v>1192</v>
      </c>
      <c r="H4" s="16" t="s">
        <v>1197</v>
      </c>
      <c r="I4" s="137" t="s">
        <v>1198</v>
      </c>
    </row>
    <row r="5" spans="1:9" ht="63.75" x14ac:dyDescent="0.25">
      <c r="A5" s="281"/>
      <c r="B5" s="218" t="s">
        <v>1299</v>
      </c>
      <c r="C5" s="16" t="s">
        <v>1302</v>
      </c>
      <c r="D5" s="16" t="s">
        <v>1700</v>
      </c>
      <c r="E5" s="16" t="s">
        <v>1199</v>
      </c>
      <c r="F5" s="16" t="s">
        <v>1200</v>
      </c>
      <c r="G5" s="16" t="s">
        <v>1192</v>
      </c>
      <c r="H5" s="16" t="s">
        <v>1201</v>
      </c>
      <c r="I5" s="137" t="s">
        <v>1202</v>
      </c>
    </row>
    <row r="6" spans="1:9" ht="63.75" x14ac:dyDescent="0.25">
      <c r="A6" s="281"/>
      <c r="B6" s="218" t="s">
        <v>1309</v>
      </c>
      <c r="C6" s="16" t="s">
        <v>1303</v>
      </c>
      <c r="D6" s="16" t="s">
        <v>1701</v>
      </c>
      <c r="E6" s="16" t="s">
        <v>1203</v>
      </c>
      <c r="F6" s="16" t="s">
        <v>1204</v>
      </c>
      <c r="G6" s="16" t="s">
        <v>1192</v>
      </c>
      <c r="H6" s="16" t="s">
        <v>1205</v>
      </c>
      <c r="I6" s="137" t="s">
        <v>1206</v>
      </c>
    </row>
    <row r="7" spans="1:9" ht="63.75" x14ac:dyDescent="0.25">
      <c r="A7" s="281"/>
      <c r="B7" s="218" t="s">
        <v>1313</v>
      </c>
      <c r="C7" s="16" t="s">
        <v>1310</v>
      </c>
      <c r="D7" s="16" t="s">
        <v>1702</v>
      </c>
      <c r="E7" s="16" t="s">
        <v>1678</v>
      </c>
      <c r="F7" s="16" t="s">
        <v>1907</v>
      </c>
      <c r="G7" s="16" t="s">
        <v>1192</v>
      </c>
      <c r="H7" s="16" t="s">
        <v>181</v>
      </c>
      <c r="I7" s="137" t="s">
        <v>181</v>
      </c>
    </row>
    <row r="8" spans="1:9" ht="63.75" x14ac:dyDescent="0.25">
      <c r="A8" s="281"/>
      <c r="B8" s="218" t="s">
        <v>1314</v>
      </c>
      <c r="C8" s="16" t="s">
        <v>1311</v>
      </c>
      <c r="D8" s="16" t="s">
        <v>1703</v>
      </c>
      <c r="E8" s="16" t="s">
        <v>1290</v>
      </c>
      <c r="F8" s="16" t="s">
        <v>1908</v>
      </c>
      <c r="G8" s="16" t="s">
        <v>1192</v>
      </c>
      <c r="H8" s="16" t="s">
        <v>181</v>
      </c>
      <c r="I8" s="137" t="s">
        <v>181</v>
      </c>
    </row>
    <row r="9" spans="1:9" ht="63.75" x14ac:dyDescent="0.25">
      <c r="A9" s="281"/>
      <c r="B9" s="218" t="s">
        <v>1315</v>
      </c>
      <c r="C9" s="16" t="s">
        <v>1312</v>
      </c>
      <c r="D9" s="16" t="s">
        <v>1704</v>
      </c>
      <c r="E9" s="16" t="s">
        <v>1285</v>
      </c>
      <c r="F9" s="16" t="s">
        <v>1909</v>
      </c>
      <c r="G9" s="16" t="s">
        <v>1192</v>
      </c>
      <c r="H9" s="16" t="s">
        <v>181</v>
      </c>
      <c r="I9" s="137" t="s">
        <v>181</v>
      </c>
    </row>
    <row r="10" spans="1:9" ht="63.75" x14ac:dyDescent="0.25">
      <c r="A10" s="281"/>
      <c r="B10" s="218" t="s">
        <v>1954</v>
      </c>
      <c r="C10" s="16" t="s">
        <v>1956</v>
      </c>
      <c r="D10" s="16" t="s">
        <v>1958</v>
      </c>
      <c r="E10" s="16" t="s">
        <v>1960</v>
      </c>
      <c r="F10" s="16" t="s">
        <v>2022</v>
      </c>
      <c r="G10" s="16"/>
      <c r="H10" s="16"/>
      <c r="I10" s="137"/>
    </row>
    <row r="11" spans="1:9" ht="63.75" x14ac:dyDescent="0.25">
      <c r="A11" s="281"/>
      <c r="B11" s="219" t="s">
        <v>1955</v>
      </c>
      <c r="C11" s="60" t="s">
        <v>1957</v>
      </c>
      <c r="D11" s="60" t="s">
        <v>1959</v>
      </c>
      <c r="E11" s="60" t="s">
        <v>1961</v>
      </c>
      <c r="F11" s="60" t="s">
        <v>2023</v>
      </c>
      <c r="G11" s="60"/>
      <c r="H11" s="60"/>
      <c r="I11" s="143"/>
    </row>
    <row r="12" spans="1:9" ht="38.25" x14ac:dyDescent="0.25">
      <c r="A12" s="264"/>
      <c r="B12" s="16" t="s">
        <v>1698</v>
      </c>
      <c r="C12" s="16" t="s">
        <v>1304</v>
      </c>
      <c r="D12" s="29" t="s">
        <v>1857</v>
      </c>
      <c r="E12" s="16" t="s">
        <v>1190</v>
      </c>
      <c r="F12" s="38" t="s">
        <v>181</v>
      </c>
      <c r="G12" s="16" t="s">
        <v>1192</v>
      </c>
      <c r="H12" s="16" t="s">
        <v>1207</v>
      </c>
      <c r="I12" s="137" t="s">
        <v>1208</v>
      </c>
    </row>
    <row r="13" spans="1:9" ht="38.25" x14ac:dyDescent="0.25">
      <c r="A13" s="264"/>
      <c r="B13" s="16" t="s">
        <v>1705</v>
      </c>
      <c r="C13" s="16" t="s">
        <v>1305</v>
      </c>
      <c r="D13" s="16" t="s">
        <v>1858</v>
      </c>
      <c r="E13" s="16" t="s">
        <v>1195</v>
      </c>
      <c r="F13" s="16" t="s">
        <v>181</v>
      </c>
      <c r="G13" s="16" t="s">
        <v>1192</v>
      </c>
      <c r="H13" s="16" t="s">
        <v>1209</v>
      </c>
      <c r="I13" s="137" t="s">
        <v>1210</v>
      </c>
    </row>
    <row r="14" spans="1:9" ht="38.25" x14ac:dyDescent="0.25">
      <c r="A14" s="264"/>
      <c r="B14" s="16" t="s">
        <v>1706</v>
      </c>
      <c r="C14" s="16" t="s">
        <v>1306</v>
      </c>
      <c r="D14" s="16" t="s">
        <v>1859</v>
      </c>
      <c r="E14" s="16" t="s">
        <v>1199</v>
      </c>
      <c r="F14" s="16" t="s">
        <v>181</v>
      </c>
      <c r="G14" s="16" t="s">
        <v>1192</v>
      </c>
      <c r="H14" s="16" t="s">
        <v>1211</v>
      </c>
      <c r="I14" s="137" t="s">
        <v>1212</v>
      </c>
    </row>
    <row r="15" spans="1:9" ht="38.25" x14ac:dyDescent="0.25">
      <c r="A15" s="264"/>
      <c r="B15" s="16" t="s">
        <v>1707</v>
      </c>
      <c r="C15" s="16" t="s">
        <v>1307</v>
      </c>
      <c r="D15" s="16" t="s">
        <v>1860</v>
      </c>
      <c r="E15" s="16" t="s">
        <v>1203</v>
      </c>
      <c r="F15" s="16" t="s">
        <v>181</v>
      </c>
      <c r="G15" s="16" t="s">
        <v>1192</v>
      </c>
      <c r="H15" s="16" t="s">
        <v>1213</v>
      </c>
      <c r="I15" s="137" t="s">
        <v>1214</v>
      </c>
    </row>
    <row r="16" spans="1:9" ht="38.25" x14ac:dyDescent="0.25">
      <c r="A16" s="264"/>
      <c r="B16" s="16" t="s">
        <v>1708</v>
      </c>
      <c r="C16" s="16" t="s">
        <v>1679</v>
      </c>
      <c r="D16" s="16" t="s">
        <v>1861</v>
      </c>
      <c r="E16" s="16" t="s">
        <v>1678</v>
      </c>
      <c r="F16" s="16" t="s">
        <v>181</v>
      </c>
      <c r="G16" s="16" t="s">
        <v>1192</v>
      </c>
      <c r="H16" s="16" t="s">
        <v>181</v>
      </c>
      <c r="I16" s="137" t="s">
        <v>181</v>
      </c>
    </row>
    <row r="17" spans="1:11" ht="51" x14ac:dyDescent="0.25">
      <c r="A17" s="264"/>
      <c r="B17" s="16" t="s">
        <v>1709</v>
      </c>
      <c r="C17" s="16" t="s">
        <v>1680</v>
      </c>
      <c r="D17" s="16" t="s">
        <v>1862</v>
      </c>
      <c r="E17" s="16" t="s">
        <v>1290</v>
      </c>
      <c r="F17" s="16" t="s">
        <v>181</v>
      </c>
      <c r="G17" s="16" t="s">
        <v>1192</v>
      </c>
      <c r="H17" s="16" t="s">
        <v>181</v>
      </c>
      <c r="I17" s="137" t="s">
        <v>181</v>
      </c>
    </row>
    <row r="18" spans="1:11" ht="38.25" x14ac:dyDescent="0.25">
      <c r="A18" s="265"/>
      <c r="B18" s="60" t="s">
        <v>1710</v>
      </c>
      <c r="C18" s="60" t="s">
        <v>1681</v>
      </c>
      <c r="D18" s="60" t="s">
        <v>1863</v>
      </c>
      <c r="E18" s="60" t="s">
        <v>1285</v>
      </c>
      <c r="F18" s="60" t="s">
        <v>181</v>
      </c>
      <c r="G18" s="60" t="s">
        <v>1192</v>
      </c>
      <c r="H18" s="60" t="s">
        <v>181</v>
      </c>
      <c r="I18" s="143" t="s">
        <v>181</v>
      </c>
    </row>
    <row r="19" spans="1:11" ht="25.5" x14ac:dyDescent="0.25">
      <c r="A19" s="264" t="s">
        <v>1856</v>
      </c>
      <c r="B19" s="16" t="s">
        <v>1190</v>
      </c>
      <c r="C19" s="16" t="s">
        <v>1318</v>
      </c>
      <c r="D19" s="16" t="s">
        <v>1276</v>
      </c>
      <c r="E19" s="16" t="s">
        <v>1190</v>
      </c>
      <c r="F19" s="38" t="s">
        <v>181</v>
      </c>
      <c r="G19" s="16" t="s">
        <v>1219</v>
      </c>
      <c r="H19" s="16" t="s">
        <v>1277</v>
      </c>
      <c r="I19" s="138" t="s">
        <v>1278</v>
      </c>
    </row>
    <row r="20" spans="1:11" ht="25.5" x14ac:dyDescent="0.25">
      <c r="A20" s="264"/>
      <c r="B20" s="16" t="s">
        <v>1199</v>
      </c>
      <c r="C20" s="16" t="s">
        <v>1319</v>
      </c>
      <c r="D20" s="16" t="s">
        <v>1279</v>
      </c>
      <c r="E20" s="16" t="s">
        <v>1199</v>
      </c>
      <c r="F20" s="38" t="s">
        <v>181</v>
      </c>
      <c r="G20" s="16" t="s">
        <v>1219</v>
      </c>
      <c r="H20" s="16" t="str">
        <f t="shared" ref="H20:H26" si="0">"MICE"&amp;LEFT(LEFT(E20,2)&amp;RIGHT(E20,3),4)</f>
        <v>MICEEURU</v>
      </c>
      <c r="I20" s="138" t="s">
        <v>181</v>
      </c>
    </row>
    <row r="21" spans="1:11" ht="25.5" x14ac:dyDescent="0.25">
      <c r="A21" s="264"/>
      <c r="B21" s="16" t="s">
        <v>1281</v>
      </c>
      <c r="C21" s="16" t="s">
        <v>1320</v>
      </c>
      <c r="D21" s="16" t="s">
        <v>1280</v>
      </c>
      <c r="E21" s="16" t="s">
        <v>1281</v>
      </c>
      <c r="F21" s="38" t="s">
        <v>181</v>
      </c>
      <c r="G21" s="16" t="s">
        <v>1219</v>
      </c>
      <c r="H21" s="16" t="str">
        <f t="shared" si="0"/>
        <v>MICECHRU</v>
      </c>
      <c r="I21" s="138" t="s">
        <v>181</v>
      </c>
    </row>
    <row r="22" spans="1:11" ht="25.5" x14ac:dyDescent="0.25">
      <c r="A22" s="264"/>
      <c r="B22" s="16" t="s">
        <v>1283</v>
      </c>
      <c r="C22" s="16" t="s">
        <v>1321</v>
      </c>
      <c r="D22" s="16" t="s">
        <v>1282</v>
      </c>
      <c r="E22" s="16" t="s">
        <v>1283</v>
      </c>
      <c r="F22" s="38" t="s">
        <v>181</v>
      </c>
      <c r="G22" s="16" t="s">
        <v>1219</v>
      </c>
      <c r="H22" s="16" t="str">
        <f t="shared" si="0"/>
        <v>MICEJPRU</v>
      </c>
      <c r="I22" s="138" t="s">
        <v>181</v>
      </c>
    </row>
    <row r="23" spans="1:11" ht="25.5" x14ac:dyDescent="0.25">
      <c r="A23" s="264"/>
      <c r="B23" s="16" t="s">
        <v>1285</v>
      </c>
      <c r="C23" s="16" t="s">
        <v>1322</v>
      </c>
      <c r="D23" s="16" t="s">
        <v>1284</v>
      </c>
      <c r="E23" s="16" t="s">
        <v>1285</v>
      </c>
      <c r="F23" s="38" t="s">
        <v>181</v>
      </c>
      <c r="G23" s="16" t="s">
        <v>1219</v>
      </c>
      <c r="H23" s="16" t="str">
        <f t="shared" si="0"/>
        <v>MICETRRU</v>
      </c>
      <c r="I23" s="138" t="s">
        <v>181</v>
      </c>
    </row>
    <row r="24" spans="1:11" ht="25.5" x14ac:dyDescent="0.25">
      <c r="A24" s="264"/>
      <c r="B24" s="16" t="s">
        <v>1203</v>
      </c>
      <c r="C24" s="16" t="s">
        <v>1323</v>
      </c>
      <c r="D24" s="16" t="s">
        <v>1286</v>
      </c>
      <c r="E24" s="16" t="s">
        <v>1203</v>
      </c>
      <c r="F24" s="38" t="s">
        <v>181</v>
      </c>
      <c r="G24" s="16" t="s">
        <v>1219</v>
      </c>
      <c r="H24" s="16" t="str">
        <f t="shared" si="0"/>
        <v>MICECNRU</v>
      </c>
      <c r="I24" s="138" t="s">
        <v>181</v>
      </c>
    </row>
    <row r="25" spans="1:11" ht="38.25" x14ac:dyDescent="0.25">
      <c r="A25" s="264"/>
      <c r="B25" s="16" t="s">
        <v>1288</v>
      </c>
      <c r="C25" s="16" t="s">
        <v>1324</v>
      </c>
      <c r="D25" s="16" t="s">
        <v>1287</v>
      </c>
      <c r="E25" s="16" t="s">
        <v>1288</v>
      </c>
      <c r="F25" s="38" t="s">
        <v>181</v>
      </c>
      <c r="G25" s="16" t="s">
        <v>1219</v>
      </c>
      <c r="H25" s="16" t="str">
        <f t="shared" si="0"/>
        <v>MICEGBRU</v>
      </c>
      <c r="I25" s="138" t="s">
        <v>181</v>
      </c>
    </row>
    <row r="26" spans="1:11" ht="25.5" x14ac:dyDescent="0.25">
      <c r="A26" s="264"/>
      <c r="B26" s="16" t="s">
        <v>1290</v>
      </c>
      <c r="C26" s="16" t="s">
        <v>1325</v>
      </c>
      <c r="D26" s="16" t="s">
        <v>1289</v>
      </c>
      <c r="E26" s="16" t="s">
        <v>1290</v>
      </c>
      <c r="F26" s="38" t="s">
        <v>181</v>
      </c>
      <c r="G26" s="16" t="s">
        <v>1219</v>
      </c>
      <c r="H26" s="16" t="str">
        <f t="shared" si="0"/>
        <v>MICEHKRU</v>
      </c>
      <c r="I26" s="138" t="s">
        <v>181</v>
      </c>
    </row>
    <row r="27" spans="1:11" ht="25.5" x14ac:dyDescent="0.25">
      <c r="A27" s="264"/>
      <c r="B27" s="18" t="s">
        <v>1292</v>
      </c>
      <c r="C27" s="16" t="s">
        <v>1326</v>
      </c>
      <c r="D27" s="18" t="s">
        <v>1291</v>
      </c>
      <c r="E27" s="18" t="s">
        <v>1292</v>
      </c>
      <c r="F27" s="38" t="s">
        <v>181</v>
      </c>
      <c r="G27" s="16" t="s">
        <v>1219</v>
      </c>
      <c r="H27" s="16" t="s">
        <v>181</v>
      </c>
      <c r="I27" s="138" t="s">
        <v>181</v>
      </c>
    </row>
    <row r="28" spans="1:11" ht="25.5" x14ac:dyDescent="0.25">
      <c r="A28" s="264"/>
      <c r="B28" s="18" t="s">
        <v>1294</v>
      </c>
      <c r="C28" s="16" t="s">
        <v>1327</v>
      </c>
      <c r="D28" s="18" t="s">
        <v>1293</v>
      </c>
      <c r="E28" s="18" t="s">
        <v>1294</v>
      </c>
      <c r="F28" s="38" t="s">
        <v>181</v>
      </c>
      <c r="G28" s="16" t="s">
        <v>1219</v>
      </c>
      <c r="H28" s="16" t="s">
        <v>181</v>
      </c>
      <c r="I28" s="138" t="s">
        <v>181</v>
      </c>
    </row>
    <row r="29" spans="1:11" ht="25.5" x14ac:dyDescent="0.25">
      <c r="A29" s="264"/>
      <c r="B29" s="18" t="s">
        <v>1296</v>
      </c>
      <c r="C29" s="16" t="s">
        <v>1328</v>
      </c>
      <c r="D29" s="18" t="s">
        <v>1295</v>
      </c>
      <c r="E29" s="18" t="s">
        <v>1296</v>
      </c>
      <c r="F29" s="38" t="s">
        <v>181</v>
      </c>
      <c r="G29" s="16" t="s">
        <v>1219</v>
      </c>
      <c r="H29" s="16" t="s">
        <v>181</v>
      </c>
      <c r="I29" s="138" t="s">
        <v>181</v>
      </c>
    </row>
    <row r="30" spans="1:11" ht="25.5" x14ac:dyDescent="0.25">
      <c r="A30" s="264"/>
      <c r="B30" s="18" t="s">
        <v>1195</v>
      </c>
      <c r="C30" s="16" t="s">
        <v>1329</v>
      </c>
      <c r="D30" s="18" t="s">
        <v>1297</v>
      </c>
      <c r="E30" s="18" t="s">
        <v>1195</v>
      </c>
      <c r="F30" s="16" t="s">
        <v>181</v>
      </c>
      <c r="G30" s="16" t="s">
        <v>1219</v>
      </c>
      <c r="H30" s="16" t="s">
        <v>181</v>
      </c>
      <c r="I30" s="137" t="s">
        <v>181</v>
      </c>
    </row>
    <row r="31" spans="1:11" ht="30" x14ac:dyDescent="0.25">
      <c r="A31" s="264"/>
      <c r="B31" s="16" t="s">
        <v>1316</v>
      </c>
      <c r="C31" s="16" t="s">
        <v>1682</v>
      </c>
      <c r="D31" s="145" t="s">
        <v>1317</v>
      </c>
      <c r="E31" s="32" t="s">
        <v>1316</v>
      </c>
      <c r="F31" s="32" t="s">
        <v>181</v>
      </c>
      <c r="G31" s="16" t="s">
        <v>1219</v>
      </c>
      <c r="H31" s="32" t="s">
        <v>181</v>
      </c>
      <c r="I31" s="137" t="s">
        <v>181</v>
      </c>
    </row>
    <row r="32" spans="1:11" ht="51" x14ac:dyDescent="0.25">
      <c r="A32" s="263" t="s">
        <v>1848</v>
      </c>
      <c r="B32" s="146" t="s">
        <v>1215</v>
      </c>
      <c r="C32" s="74" t="s">
        <v>1216</v>
      </c>
      <c r="D32" s="74" t="s">
        <v>1217</v>
      </c>
      <c r="E32" s="74" t="s">
        <v>1190</v>
      </c>
      <c r="F32" s="74" t="s">
        <v>1218</v>
      </c>
      <c r="G32" s="74" t="s">
        <v>1219</v>
      </c>
      <c r="H32" s="144" t="s">
        <v>181</v>
      </c>
      <c r="I32" s="147" t="s">
        <v>1220</v>
      </c>
      <c r="K32" s="7"/>
    </row>
    <row r="33" spans="1:11" ht="51" x14ac:dyDescent="0.25">
      <c r="A33" s="264"/>
      <c r="B33" s="39" t="s">
        <v>1221</v>
      </c>
      <c r="C33" s="16" t="s">
        <v>1222</v>
      </c>
      <c r="D33" s="16" t="s">
        <v>1223</v>
      </c>
      <c r="E33" s="16" t="s">
        <v>1190</v>
      </c>
      <c r="F33" s="16" t="s">
        <v>1224</v>
      </c>
      <c r="G33" s="16" t="s">
        <v>1219</v>
      </c>
      <c r="H33" s="16" t="s">
        <v>181</v>
      </c>
      <c r="I33" s="139" t="s">
        <v>1225</v>
      </c>
      <c r="K33" s="7"/>
    </row>
    <row r="34" spans="1:11" ht="79.349999999999994" customHeight="1" x14ac:dyDescent="0.25">
      <c r="A34" s="264"/>
      <c r="B34" s="39" t="s">
        <v>1226</v>
      </c>
      <c r="C34" s="16" t="s">
        <v>1227</v>
      </c>
      <c r="D34" s="16" t="s">
        <v>1228</v>
      </c>
      <c r="E34" s="16" t="s">
        <v>1190</v>
      </c>
      <c r="F34" s="16" t="s">
        <v>1229</v>
      </c>
      <c r="G34" s="16" t="s">
        <v>1219</v>
      </c>
      <c r="H34" s="16" t="s">
        <v>181</v>
      </c>
      <c r="I34" s="139" t="s">
        <v>1230</v>
      </c>
      <c r="K34" s="7"/>
    </row>
    <row r="35" spans="1:11" ht="79.349999999999994" customHeight="1" x14ac:dyDescent="0.25">
      <c r="A35" s="264"/>
      <c r="B35" s="39" t="s">
        <v>1231</v>
      </c>
      <c r="C35" s="16" t="s">
        <v>1232</v>
      </c>
      <c r="D35" s="16" t="s">
        <v>1233</v>
      </c>
      <c r="E35" s="16" t="s">
        <v>1190</v>
      </c>
      <c r="F35" s="16" t="s">
        <v>1234</v>
      </c>
      <c r="G35" s="16" t="s">
        <v>1219</v>
      </c>
      <c r="H35" s="16" t="s">
        <v>181</v>
      </c>
      <c r="I35" s="139" t="s">
        <v>1235</v>
      </c>
      <c r="K35" s="7"/>
    </row>
    <row r="36" spans="1:11" ht="79.349999999999994" customHeight="1" x14ac:dyDescent="0.25">
      <c r="A36" s="264"/>
      <c r="B36" s="39" t="s">
        <v>1236</v>
      </c>
      <c r="C36" s="16" t="s">
        <v>1237</v>
      </c>
      <c r="D36" s="16" t="s">
        <v>1238</v>
      </c>
      <c r="E36" s="16" t="s">
        <v>1190</v>
      </c>
      <c r="F36" s="16" t="s">
        <v>1239</v>
      </c>
      <c r="G36" s="16" t="s">
        <v>1219</v>
      </c>
      <c r="H36" s="16" t="s">
        <v>181</v>
      </c>
      <c r="I36" s="139" t="s">
        <v>1240</v>
      </c>
      <c r="K36" s="7"/>
    </row>
    <row r="37" spans="1:11" ht="79.349999999999994" customHeight="1" x14ac:dyDescent="0.25">
      <c r="A37" s="264"/>
      <c r="B37" s="39" t="s">
        <v>1241</v>
      </c>
      <c r="C37" s="16" t="s">
        <v>1242</v>
      </c>
      <c r="D37" s="16" t="s">
        <v>1243</v>
      </c>
      <c r="E37" s="16" t="s">
        <v>1190</v>
      </c>
      <c r="F37" s="16" t="s">
        <v>1244</v>
      </c>
      <c r="G37" s="16" t="s">
        <v>1219</v>
      </c>
      <c r="H37" s="16" t="s">
        <v>181</v>
      </c>
      <c r="I37" s="139" t="s">
        <v>1245</v>
      </c>
      <c r="K37" s="7"/>
    </row>
    <row r="38" spans="1:11" ht="79.349999999999994" customHeight="1" x14ac:dyDescent="0.25">
      <c r="A38" s="264"/>
      <c r="B38" s="39" t="s">
        <v>1246</v>
      </c>
      <c r="C38" s="16" t="s">
        <v>1247</v>
      </c>
      <c r="D38" s="16" t="s">
        <v>1248</v>
      </c>
      <c r="E38" s="16" t="s">
        <v>1190</v>
      </c>
      <c r="F38" s="16" t="s">
        <v>1249</v>
      </c>
      <c r="G38" s="16" t="s">
        <v>1219</v>
      </c>
      <c r="H38" s="16" t="s">
        <v>181</v>
      </c>
      <c r="I38" s="139" t="s">
        <v>1250</v>
      </c>
      <c r="K38" s="7"/>
    </row>
    <row r="39" spans="1:11" ht="79.349999999999994" customHeight="1" x14ac:dyDescent="0.25">
      <c r="A39" s="264"/>
      <c r="B39" s="39" t="s">
        <v>1251</v>
      </c>
      <c r="C39" s="16" t="s">
        <v>1252</v>
      </c>
      <c r="D39" s="16" t="s">
        <v>1253</v>
      </c>
      <c r="E39" s="16" t="s">
        <v>1190</v>
      </c>
      <c r="F39" s="16" t="s">
        <v>1254</v>
      </c>
      <c r="G39" s="16" t="s">
        <v>1219</v>
      </c>
      <c r="H39" s="16" t="s">
        <v>181</v>
      </c>
      <c r="I39" s="139" t="s">
        <v>1255</v>
      </c>
      <c r="K39" s="7"/>
    </row>
    <row r="40" spans="1:11" ht="52.7" customHeight="1" x14ac:dyDescent="0.25">
      <c r="A40" s="264"/>
      <c r="B40" s="39" t="s">
        <v>1256</v>
      </c>
      <c r="C40" s="16" t="s">
        <v>1257</v>
      </c>
      <c r="D40" s="16" t="s">
        <v>1258</v>
      </c>
      <c r="E40" s="16" t="s">
        <v>1190</v>
      </c>
      <c r="F40" s="16" t="s">
        <v>1259</v>
      </c>
      <c r="G40" s="16" t="s">
        <v>1219</v>
      </c>
      <c r="H40" s="16" t="s">
        <v>181</v>
      </c>
      <c r="I40" s="139" t="s">
        <v>1260</v>
      </c>
      <c r="K40" s="7"/>
    </row>
    <row r="41" spans="1:11" ht="52.7" customHeight="1" x14ac:dyDescent="0.25">
      <c r="A41" s="264"/>
      <c r="B41" s="39" t="s">
        <v>1261</v>
      </c>
      <c r="C41" s="16" t="s">
        <v>1262</v>
      </c>
      <c r="D41" s="16" t="s">
        <v>1263</v>
      </c>
      <c r="E41" s="16" t="s">
        <v>1199</v>
      </c>
      <c r="F41" s="16" t="s">
        <v>1264</v>
      </c>
      <c r="G41" s="16" t="s">
        <v>1219</v>
      </c>
      <c r="H41" s="16" t="s">
        <v>181</v>
      </c>
      <c r="I41" s="139" t="s">
        <v>1265</v>
      </c>
      <c r="K41" s="7"/>
    </row>
    <row r="42" spans="1:11" ht="52.7" customHeight="1" x14ac:dyDescent="0.25">
      <c r="A42" s="264"/>
      <c r="B42" s="39" t="s">
        <v>1266</v>
      </c>
      <c r="C42" s="16" t="s">
        <v>1267</v>
      </c>
      <c r="D42" s="16" t="s">
        <v>1268</v>
      </c>
      <c r="E42" s="16" t="s">
        <v>1195</v>
      </c>
      <c r="F42" s="16" t="s">
        <v>1269</v>
      </c>
      <c r="G42" s="16" t="s">
        <v>1219</v>
      </c>
      <c r="H42" s="16" t="s">
        <v>181</v>
      </c>
      <c r="I42" s="139" t="s">
        <v>1270</v>
      </c>
      <c r="K42" s="7"/>
    </row>
    <row r="43" spans="1:11" ht="53.45" customHeight="1" x14ac:dyDescent="0.25">
      <c r="A43" s="265"/>
      <c r="B43" s="140" t="s">
        <v>1271</v>
      </c>
      <c r="C43" s="60" t="s">
        <v>1272</v>
      </c>
      <c r="D43" s="60" t="s">
        <v>1273</v>
      </c>
      <c r="E43" s="60" t="s">
        <v>1203</v>
      </c>
      <c r="F43" s="60" t="s">
        <v>1274</v>
      </c>
      <c r="G43" s="60" t="s">
        <v>1219</v>
      </c>
      <c r="H43" s="60" t="s">
        <v>181</v>
      </c>
      <c r="I43" s="141" t="s">
        <v>1275</v>
      </c>
      <c r="K43" s="7"/>
    </row>
    <row r="44" spans="1:11" x14ac:dyDescent="0.25">
      <c r="C44" s="8"/>
      <c r="D44" s="9"/>
      <c r="E44" s="9"/>
      <c r="F44" s="9"/>
      <c r="G44" s="9"/>
      <c r="H44" s="9"/>
      <c r="I44" s="9"/>
    </row>
  </sheetData>
  <mergeCells count="3">
    <mergeCell ref="A32:A43"/>
    <mergeCell ref="A3:A18"/>
    <mergeCell ref="A19:A3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2944-E08E-4A7E-A422-03A319E26EDA}">
  <sheetPr codeName="Лист6">
    <tabColor theme="2" tint="-0.499984740745262"/>
    <pageSetUpPr fitToPage="1"/>
  </sheetPr>
  <dimension ref="A1:K34"/>
  <sheetViews>
    <sheetView zoomScale="80" zoomScaleNormal="80" workbookViewId="0">
      <selection activeCell="H13" sqref="H13"/>
    </sheetView>
  </sheetViews>
  <sheetFormatPr defaultRowHeight="15" x14ac:dyDescent="0.25"/>
  <cols>
    <col min="1" max="1" width="12.5703125" customWidth="1"/>
    <col min="2" max="2" width="17.140625" customWidth="1"/>
    <col min="3" max="3" width="18" customWidth="1"/>
    <col min="4" max="4" width="21.42578125" customWidth="1"/>
    <col min="5" max="5" width="49.5703125" customWidth="1"/>
    <col min="6" max="6" width="15.5703125" customWidth="1"/>
    <col min="7" max="7" width="11.28515625" customWidth="1"/>
    <col min="8" max="8" width="17" customWidth="1"/>
    <col min="9" max="9" width="23.7109375" customWidth="1"/>
    <col min="10" max="11" width="20.85546875" customWidth="1"/>
  </cols>
  <sheetData>
    <row r="1" spans="1:11" ht="42" customHeight="1" x14ac:dyDescent="0.25">
      <c r="A1" s="266" t="s">
        <v>1614</v>
      </c>
      <c r="B1" s="267"/>
      <c r="C1" s="267"/>
      <c r="D1" s="267"/>
      <c r="E1" s="267"/>
      <c r="F1" s="258">
        <f ca="1">TODAY()</f>
        <v>45546</v>
      </c>
      <c r="G1" s="258"/>
      <c r="H1" s="258"/>
      <c r="I1" s="258"/>
      <c r="J1" s="258"/>
      <c r="K1" s="259"/>
    </row>
    <row r="2" spans="1:11" ht="34.15" customHeight="1" x14ac:dyDescent="0.25">
      <c r="A2" s="94" t="s">
        <v>2</v>
      </c>
      <c r="B2" s="96" t="s">
        <v>1</v>
      </c>
      <c r="C2" s="96" t="s">
        <v>527</v>
      </c>
      <c r="D2" s="96" t="s">
        <v>4</v>
      </c>
      <c r="E2" s="96" t="s">
        <v>5</v>
      </c>
      <c r="F2" s="96" t="s">
        <v>6</v>
      </c>
      <c r="G2" s="96" t="s">
        <v>7</v>
      </c>
      <c r="H2" s="96" t="s">
        <v>8</v>
      </c>
      <c r="I2" s="96" t="s">
        <v>9</v>
      </c>
      <c r="J2" s="96" t="s">
        <v>1729</v>
      </c>
      <c r="K2" s="95" t="s">
        <v>11</v>
      </c>
    </row>
    <row r="3" spans="1:11" ht="93" customHeight="1" x14ac:dyDescent="0.25">
      <c r="A3" s="299" t="s">
        <v>1330</v>
      </c>
      <c r="B3" s="299" t="s">
        <v>1864</v>
      </c>
      <c r="C3" s="65" t="s">
        <v>1390</v>
      </c>
      <c r="D3" s="65" t="s">
        <v>1391</v>
      </c>
      <c r="E3" s="148" t="s">
        <v>1728</v>
      </c>
      <c r="F3" s="149" t="s">
        <v>1392</v>
      </c>
      <c r="G3" s="149" t="s">
        <v>1334</v>
      </c>
      <c r="H3" s="65" t="s">
        <v>1688</v>
      </c>
      <c r="I3" s="150" t="s">
        <v>1689</v>
      </c>
      <c r="J3" s="151">
        <v>0.52083333333333337</v>
      </c>
      <c r="K3" s="152" t="s">
        <v>20</v>
      </c>
    </row>
    <row r="4" spans="1:11" ht="93" customHeight="1" x14ac:dyDescent="0.25">
      <c r="A4" s="300"/>
      <c r="B4" s="300"/>
      <c r="C4" s="14" t="s">
        <v>1393</v>
      </c>
      <c r="D4" s="14" t="s">
        <v>1394</v>
      </c>
      <c r="E4" s="44" t="s">
        <v>1731</v>
      </c>
      <c r="F4" s="14" t="s">
        <v>1395</v>
      </c>
      <c r="G4" s="45" t="s">
        <v>1334</v>
      </c>
      <c r="H4" s="14" t="s">
        <v>1690</v>
      </c>
      <c r="I4" s="46" t="s">
        <v>1691</v>
      </c>
      <c r="J4" s="47">
        <v>0.52083333333333337</v>
      </c>
      <c r="K4" s="153" t="s">
        <v>20</v>
      </c>
    </row>
    <row r="5" spans="1:11" ht="93" customHeight="1" x14ac:dyDescent="0.25">
      <c r="A5" s="300"/>
      <c r="B5" s="300"/>
      <c r="C5" s="14" t="s">
        <v>1396</v>
      </c>
      <c r="D5" s="14" t="s">
        <v>1397</v>
      </c>
      <c r="E5" s="44" t="s">
        <v>1732</v>
      </c>
      <c r="F5" s="21" t="s">
        <v>1398</v>
      </c>
      <c r="G5" s="45" t="s">
        <v>1334</v>
      </c>
      <c r="H5" s="14" t="s">
        <v>1692</v>
      </c>
      <c r="I5" s="46" t="s">
        <v>1693</v>
      </c>
      <c r="J5" s="47">
        <v>0.52083333333333337</v>
      </c>
      <c r="K5" s="153" t="s">
        <v>20</v>
      </c>
    </row>
    <row r="6" spans="1:11" ht="93" customHeight="1" x14ac:dyDescent="0.25">
      <c r="A6" s="300"/>
      <c r="B6" s="300"/>
      <c r="C6" s="14" t="s">
        <v>1399</v>
      </c>
      <c r="D6" s="14" t="s">
        <v>1400</v>
      </c>
      <c r="E6" s="44" t="s">
        <v>1733</v>
      </c>
      <c r="F6" s="14" t="s">
        <v>1401</v>
      </c>
      <c r="G6" s="45" t="s">
        <v>1334</v>
      </c>
      <c r="H6" s="14" t="s">
        <v>1694</v>
      </c>
      <c r="I6" s="46" t="s">
        <v>1695</v>
      </c>
      <c r="J6" s="47">
        <v>0.52083333333333337</v>
      </c>
      <c r="K6" s="153" t="s">
        <v>20</v>
      </c>
    </row>
    <row r="7" spans="1:11" ht="93" customHeight="1" x14ac:dyDescent="0.25">
      <c r="A7" s="300"/>
      <c r="B7" s="300"/>
      <c r="C7" s="14" t="s">
        <v>1402</v>
      </c>
      <c r="D7" s="14" t="s">
        <v>1403</v>
      </c>
      <c r="E7" s="44" t="s">
        <v>1734</v>
      </c>
      <c r="F7" s="14" t="s">
        <v>1404</v>
      </c>
      <c r="G7" s="45" t="s">
        <v>1334</v>
      </c>
      <c r="H7" s="14" t="s">
        <v>1696</v>
      </c>
      <c r="I7" s="46" t="s">
        <v>1697</v>
      </c>
      <c r="J7" s="47">
        <v>0.52083333333333337</v>
      </c>
      <c r="K7" s="153" t="s">
        <v>20</v>
      </c>
    </row>
    <row r="8" spans="1:11" ht="88.15" customHeight="1" x14ac:dyDescent="0.25">
      <c r="A8" s="300"/>
      <c r="B8" s="300"/>
      <c r="C8" s="14" t="s">
        <v>1408</v>
      </c>
      <c r="D8" s="14" t="s">
        <v>1409</v>
      </c>
      <c r="E8" s="48" t="s">
        <v>1735</v>
      </c>
      <c r="F8" s="14" t="s">
        <v>1910</v>
      </c>
      <c r="G8" s="45" t="s">
        <v>1334</v>
      </c>
      <c r="H8" s="14" t="s">
        <v>181</v>
      </c>
      <c r="I8" s="46" t="s">
        <v>181</v>
      </c>
      <c r="J8" s="47">
        <v>0.52083333333333337</v>
      </c>
      <c r="K8" s="153" t="s">
        <v>1615</v>
      </c>
    </row>
    <row r="9" spans="1:11" ht="78" customHeight="1" x14ac:dyDescent="0.25">
      <c r="A9" s="300"/>
      <c r="B9" s="300"/>
      <c r="C9" s="14" t="s">
        <v>1410</v>
      </c>
      <c r="D9" s="14" t="s">
        <v>1411</v>
      </c>
      <c r="E9" s="14" t="s">
        <v>1736</v>
      </c>
      <c r="F9" s="14" t="s">
        <v>1911</v>
      </c>
      <c r="G9" s="45" t="s">
        <v>1334</v>
      </c>
      <c r="H9" s="14" t="s">
        <v>181</v>
      </c>
      <c r="I9" s="46" t="s">
        <v>181</v>
      </c>
      <c r="J9" s="47" t="s">
        <v>1730</v>
      </c>
      <c r="K9" s="153" t="s">
        <v>20</v>
      </c>
    </row>
    <row r="10" spans="1:11" ht="63.75" x14ac:dyDescent="0.25">
      <c r="A10" s="300"/>
      <c r="B10" s="300"/>
      <c r="C10" s="14" t="s">
        <v>1412</v>
      </c>
      <c r="D10" s="14" t="s">
        <v>1413</v>
      </c>
      <c r="E10" s="14" t="s">
        <v>1737</v>
      </c>
      <c r="F10" s="14" t="s">
        <v>2046</v>
      </c>
      <c r="G10" s="45" t="s">
        <v>1334</v>
      </c>
      <c r="H10" s="14" t="s">
        <v>181</v>
      </c>
      <c r="I10" s="46" t="s">
        <v>181</v>
      </c>
      <c r="J10" s="47" t="s">
        <v>1730</v>
      </c>
      <c r="K10" s="153" t="s">
        <v>20</v>
      </c>
    </row>
    <row r="11" spans="1:11" ht="63.75" x14ac:dyDescent="0.25">
      <c r="A11" s="300"/>
      <c r="B11" s="300"/>
      <c r="C11" s="14" t="s">
        <v>1414</v>
      </c>
      <c r="D11" s="14" t="s">
        <v>1415</v>
      </c>
      <c r="E11" s="14" t="s">
        <v>1738</v>
      </c>
      <c r="F11" s="14" t="s">
        <v>2047</v>
      </c>
      <c r="G11" s="45" t="s">
        <v>1334</v>
      </c>
      <c r="H11" s="14" t="s">
        <v>181</v>
      </c>
      <c r="I11" s="46" t="s">
        <v>181</v>
      </c>
      <c r="J11" s="47" t="s">
        <v>1730</v>
      </c>
      <c r="K11" s="153" t="s">
        <v>20</v>
      </c>
    </row>
    <row r="12" spans="1:11" ht="63.75" x14ac:dyDescent="0.25">
      <c r="A12" s="300"/>
      <c r="B12" s="300"/>
      <c r="C12" s="14" t="s">
        <v>1416</v>
      </c>
      <c r="D12" s="14" t="s">
        <v>1417</v>
      </c>
      <c r="E12" s="14" t="s">
        <v>1739</v>
      </c>
      <c r="F12" s="14" t="s">
        <v>2048</v>
      </c>
      <c r="G12" s="45" t="s">
        <v>1334</v>
      </c>
      <c r="H12" s="14" t="s">
        <v>181</v>
      </c>
      <c r="I12" s="46" t="s">
        <v>181</v>
      </c>
      <c r="J12" s="47" t="s">
        <v>1730</v>
      </c>
      <c r="K12" s="153" t="s">
        <v>20</v>
      </c>
    </row>
    <row r="13" spans="1:11" ht="63.75" x14ac:dyDescent="0.25">
      <c r="A13" s="300"/>
      <c r="B13" s="300"/>
      <c r="C13" s="14" t="s">
        <v>1418</v>
      </c>
      <c r="D13" s="14" t="s">
        <v>1919</v>
      </c>
      <c r="E13" s="14" t="s">
        <v>1920</v>
      </c>
      <c r="F13" s="14" t="s">
        <v>2049</v>
      </c>
      <c r="G13" s="45" t="s">
        <v>1334</v>
      </c>
      <c r="H13" s="14" t="s">
        <v>181</v>
      </c>
      <c r="I13" s="46" t="s">
        <v>181</v>
      </c>
      <c r="J13" s="47" t="s">
        <v>1730</v>
      </c>
      <c r="K13" s="153" t="s">
        <v>20</v>
      </c>
    </row>
    <row r="14" spans="1:11" ht="63.75" x14ac:dyDescent="0.25">
      <c r="A14" s="300"/>
      <c r="B14" s="301"/>
      <c r="C14" s="85" t="s">
        <v>1419</v>
      </c>
      <c r="D14" s="159" t="s">
        <v>1684</v>
      </c>
      <c r="E14" s="159" t="s">
        <v>1740</v>
      </c>
      <c r="F14" s="14" t="s">
        <v>2050</v>
      </c>
      <c r="G14" s="160" t="s">
        <v>1334</v>
      </c>
      <c r="H14" s="160" t="s">
        <v>181</v>
      </c>
      <c r="I14" s="160" t="s">
        <v>181</v>
      </c>
      <c r="J14" s="161" t="s">
        <v>1730</v>
      </c>
      <c r="K14" s="158" t="s">
        <v>1615</v>
      </c>
    </row>
    <row r="15" spans="1:11" ht="111.95" customHeight="1" x14ac:dyDescent="0.25">
      <c r="A15" s="300"/>
      <c r="B15" s="163" t="s">
        <v>1713</v>
      </c>
      <c r="C15" s="65" t="s">
        <v>1331</v>
      </c>
      <c r="D15" s="65" t="s">
        <v>1332</v>
      </c>
      <c r="E15" s="162" t="s">
        <v>1718</v>
      </c>
      <c r="F15" s="65" t="s">
        <v>1333</v>
      </c>
      <c r="G15" s="65" t="s">
        <v>1334</v>
      </c>
      <c r="H15" s="65" t="s">
        <v>1335</v>
      </c>
      <c r="I15" s="150" t="s">
        <v>1336</v>
      </c>
      <c r="J15" s="151">
        <v>0.52083333333333337</v>
      </c>
      <c r="K15" s="152" t="s">
        <v>20</v>
      </c>
    </row>
    <row r="16" spans="1:11" ht="114.95" customHeight="1" x14ac:dyDescent="0.25">
      <c r="A16" s="300"/>
      <c r="B16" s="164" t="s">
        <v>1713</v>
      </c>
      <c r="C16" s="14" t="s">
        <v>1337</v>
      </c>
      <c r="D16" s="14" t="s">
        <v>1338</v>
      </c>
      <c r="E16" s="48" t="s">
        <v>1719</v>
      </c>
      <c r="F16" s="14" t="s">
        <v>1339</v>
      </c>
      <c r="G16" s="14" t="s">
        <v>1334</v>
      </c>
      <c r="H16" s="14" t="s">
        <v>1340</v>
      </c>
      <c r="I16" s="46" t="s">
        <v>1341</v>
      </c>
      <c r="J16" s="47">
        <v>0.79166666666666663</v>
      </c>
      <c r="K16" s="153" t="s">
        <v>20</v>
      </c>
    </row>
    <row r="17" spans="1:11" ht="114.6" customHeight="1" x14ac:dyDescent="0.25">
      <c r="A17" s="300"/>
      <c r="B17" s="164" t="s">
        <v>1712</v>
      </c>
      <c r="C17" s="14" t="s">
        <v>1342</v>
      </c>
      <c r="D17" s="14" t="s">
        <v>1343</v>
      </c>
      <c r="E17" s="49" t="s">
        <v>1720</v>
      </c>
      <c r="F17" s="14" t="s">
        <v>1344</v>
      </c>
      <c r="G17" s="14" t="s">
        <v>1334</v>
      </c>
      <c r="H17" s="14" t="s">
        <v>1345</v>
      </c>
      <c r="I17" s="46" t="s">
        <v>1346</v>
      </c>
      <c r="J17" s="47">
        <v>0.52083333333333337</v>
      </c>
      <c r="K17" s="153" t="s">
        <v>20</v>
      </c>
    </row>
    <row r="18" spans="1:11" ht="106.5" customHeight="1" x14ac:dyDescent="0.25">
      <c r="A18" s="300"/>
      <c r="B18" s="164" t="s">
        <v>1712</v>
      </c>
      <c r="C18" s="14" t="s">
        <v>1347</v>
      </c>
      <c r="D18" s="14" t="s">
        <v>1348</v>
      </c>
      <c r="E18" s="49" t="s">
        <v>1721</v>
      </c>
      <c r="F18" s="14" t="s">
        <v>1349</v>
      </c>
      <c r="G18" s="14" t="s">
        <v>1334</v>
      </c>
      <c r="H18" s="14" t="s">
        <v>1350</v>
      </c>
      <c r="I18" s="46" t="s">
        <v>1351</v>
      </c>
      <c r="J18" s="47">
        <v>0.79166666666666663</v>
      </c>
      <c r="K18" s="153" t="s">
        <v>20</v>
      </c>
    </row>
    <row r="19" spans="1:11" ht="127.5" x14ac:dyDescent="0.25">
      <c r="A19" s="300"/>
      <c r="B19" s="164" t="s">
        <v>1713</v>
      </c>
      <c r="C19" s="14" t="s">
        <v>1362</v>
      </c>
      <c r="D19" s="14" t="s">
        <v>1363</v>
      </c>
      <c r="E19" s="49" t="s">
        <v>1722</v>
      </c>
      <c r="F19" s="45" t="s">
        <v>1364</v>
      </c>
      <c r="G19" s="45" t="s">
        <v>1334</v>
      </c>
      <c r="H19" s="45" t="s">
        <v>1365</v>
      </c>
      <c r="I19" s="46" t="s">
        <v>1366</v>
      </c>
      <c r="J19" s="47">
        <v>0.52083333333333337</v>
      </c>
      <c r="K19" s="153" t="s">
        <v>20</v>
      </c>
    </row>
    <row r="20" spans="1:11" ht="138.94999999999999" customHeight="1" x14ac:dyDescent="0.25">
      <c r="A20" s="300"/>
      <c r="B20" s="164" t="s">
        <v>1713</v>
      </c>
      <c r="C20" s="14" t="s">
        <v>1367</v>
      </c>
      <c r="D20" s="14" t="s">
        <v>1368</v>
      </c>
      <c r="E20" s="49" t="s">
        <v>1723</v>
      </c>
      <c r="F20" s="45" t="s">
        <v>1369</v>
      </c>
      <c r="G20" s="45" t="s">
        <v>1334</v>
      </c>
      <c r="H20" s="45" t="s">
        <v>1370</v>
      </c>
      <c r="I20" s="46" t="s">
        <v>1371</v>
      </c>
      <c r="J20" s="47">
        <v>0.79166666666666663</v>
      </c>
      <c r="K20" s="153" t="s">
        <v>20</v>
      </c>
    </row>
    <row r="21" spans="1:11" ht="101.45" customHeight="1" x14ac:dyDescent="0.25">
      <c r="A21" s="300"/>
      <c r="B21" s="299" t="s">
        <v>1864</v>
      </c>
      <c r="C21" s="65" t="s">
        <v>1372</v>
      </c>
      <c r="D21" s="65" t="s">
        <v>1373</v>
      </c>
      <c r="E21" s="162" t="s">
        <v>1724</v>
      </c>
      <c r="F21" s="149" t="s">
        <v>1374</v>
      </c>
      <c r="G21" s="149" t="s">
        <v>1334</v>
      </c>
      <c r="H21" s="149" t="s">
        <v>1375</v>
      </c>
      <c r="I21" s="150" t="s">
        <v>1376</v>
      </c>
      <c r="J21" s="151">
        <v>0.52083333333333337</v>
      </c>
      <c r="K21" s="152" t="s">
        <v>20</v>
      </c>
    </row>
    <row r="22" spans="1:11" ht="99.6" customHeight="1" x14ac:dyDescent="0.25">
      <c r="A22" s="300"/>
      <c r="B22" s="300"/>
      <c r="C22" s="14" t="s">
        <v>1377</v>
      </c>
      <c r="D22" s="14" t="s">
        <v>1378</v>
      </c>
      <c r="E22" s="49" t="s">
        <v>1725</v>
      </c>
      <c r="F22" s="14" t="s">
        <v>1379</v>
      </c>
      <c r="G22" s="45" t="s">
        <v>1334</v>
      </c>
      <c r="H22" s="14" t="s">
        <v>1380</v>
      </c>
      <c r="I22" s="46" t="s">
        <v>1381</v>
      </c>
      <c r="J22" s="47">
        <v>0.79166666666666663</v>
      </c>
      <c r="K22" s="153" t="s">
        <v>20</v>
      </c>
    </row>
    <row r="23" spans="1:11" ht="99.6" customHeight="1" x14ac:dyDescent="0.25">
      <c r="A23" s="300"/>
      <c r="B23" s="300"/>
      <c r="C23" s="14" t="s">
        <v>1382</v>
      </c>
      <c r="D23" s="14" t="s">
        <v>1383</v>
      </c>
      <c r="E23" s="49" t="s">
        <v>1726</v>
      </c>
      <c r="F23" s="14" t="s">
        <v>1384</v>
      </c>
      <c r="G23" s="45" t="s">
        <v>1334</v>
      </c>
      <c r="H23" s="14" t="s">
        <v>1382</v>
      </c>
      <c r="I23" s="46" t="s">
        <v>1385</v>
      </c>
      <c r="J23" s="47">
        <v>0.52083333333333337</v>
      </c>
      <c r="K23" s="153" t="s">
        <v>20</v>
      </c>
    </row>
    <row r="24" spans="1:11" ht="102.6" customHeight="1" x14ac:dyDescent="0.25">
      <c r="A24" s="301"/>
      <c r="B24" s="301"/>
      <c r="C24" s="61" t="s">
        <v>1386</v>
      </c>
      <c r="D24" s="61" t="s">
        <v>1387</v>
      </c>
      <c r="E24" s="154" t="s">
        <v>1727</v>
      </c>
      <c r="F24" s="61" t="s">
        <v>1388</v>
      </c>
      <c r="G24" s="155" t="s">
        <v>1334</v>
      </c>
      <c r="H24" s="61" t="s">
        <v>1386</v>
      </c>
      <c r="I24" s="156" t="s">
        <v>1389</v>
      </c>
      <c r="J24" s="157">
        <v>0.79166666666666663</v>
      </c>
      <c r="K24" s="158" t="s">
        <v>20</v>
      </c>
    </row>
    <row r="29" spans="1:11" ht="14.45" customHeight="1" x14ac:dyDescent="0.25">
      <c r="A29" s="309" t="s">
        <v>1842</v>
      </c>
      <c r="B29" s="309"/>
      <c r="C29" s="309"/>
      <c r="D29" s="309"/>
    </row>
    <row r="30" spans="1:11" ht="22.9" customHeight="1" x14ac:dyDescent="0.25">
      <c r="A30" s="305" t="s">
        <v>1614</v>
      </c>
      <c r="B30" s="306"/>
      <c r="C30" s="306"/>
      <c r="D30" s="306"/>
      <c r="E30" s="306"/>
      <c r="F30" s="307">
        <v>45231</v>
      </c>
      <c r="G30" s="307"/>
      <c r="H30" s="307"/>
      <c r="I30" s="307"/>
      <c r="J30" s="307"/>
      <c r="K30" s="308"/>
    </row>
    <row r="31" spans="1:11" ht="25.5" x14ac:dyDescent="0.25">
      <c r="A31" s="56" t="s">
        <v>2</v>
      </c>
      <c r="B31" s="13" t="s">
        <v>1</v>
      </c>
      <c r="C31" s="13" t="s">
        <v>527</v>
      </c>
      <c r="D31" s="13" t="s">
        <v>4</v>
      </c>
      <c r="E31" s="13" t="s">
        <v>5</v>
      </c>
      <c r="F31" s="13" t="s">
        <v>6</v>
      </c>
      <c r="G31" s="13" t="s">
        <v>7</v>
      </c>
      <c r="H31" s="13" t="s">
        <v>8</v>
      </c>
      <c r="I31" s="13" t="s">
        <v>9</v>
      </c>
      <c r="J31" s="13" t="s">
        <v>1729</v>
      </c>
      <c r="K31" s="57" t="s">
        <v>11</v>
      </c>
    </row>
    <row r="32" spans="1:11" ht="60.6" customHeight="1" x14ac:dyDescent="0.25">
      <c r="A32" s="302" t="s">
        <v>1330</v>
      </c>
      <c r="B32" s="175" t="s">
        <v>1713</v>
      </c>
      <c r="C32" s="69" t="s">
        <v>1352</v>
      </c>
      <c r="D32" s="69" t="s">
        <v>1353</v>
      </c>
      <c r="E32" s="69" t="s">
        <v>1616</v>
      </c>
      <c r="F32" s="165" t="s">
        <v>1354</v>
      </c>
      <c r="G32" s="165" t="s">
        <v>1334</v>
      </c>
      <c r="H32" s="165" t="s">
        <v>1355</v>
      </c>
      <c r="I32" s="166" t="s">
        <v>1356</v>
      </c>
      <c r="J32" s="151">
        <v>0.52083333333333337</v>
      </c>
      <c r="K32" s="167" t="s">
        <v>30</v>
      </c>
    </row>
    <row r="33" spans="1:11" ht="64.150000000000006" customHeight="1" x14ac:dyDescent="0.25">
      <c r="A33" s="303"/>
      <c r="B33" s="176" t="s">
        <v>1713</v>
      </c>
      <c r="C33" s="64" t="s">
        <v>1357</v>
      </c>
      <c r="D33" s="64" t="s">
        <v>1358</v>
      </c>
      <c r="E33" s="64" t="s">
        <v>1617</v>
      </c>
      <c r="F33" s="168" t="s">
        <v>1359</v>
      </c>
      <c r="G33" s="168" t="s">
        <v>1334</v>
      </c>
      <c r="H33" s="168" t="s">
        <v>1360</v>
      </c>
      <c r="I33" s="169" t="s">
        <v>1361</v>
      </c>
      <c r="J33" s="47">
        <v>0.79166666666666663</v>
      </c>
      <c r="K33" s="170" t="s">
        <v>30</v>
      </c>
    </row>
    <row r="34" spans="1:11" ht="38.25" x14ac:dyDescent="0.25">
      <c r="A34" s="304"/>
      <c r="B34" s="159" t="s">
        <v>1864</v>
      </c>
      <c r="C34" s="161" t="s">
        <v>1405</v>
      </c>
      <c r="D34" s="161" t="s">
        <v>1406</v>
      </c>
      <c r="E34" s="159"/>
      <c r="F34" s="161" t="s">
        <v>1407</v>
      </c>
      <c r="G34" s="171" t="s">
        <v>1334</v>
      </c>
      <c r="H34" s="161" t="s">
        <v>181</v>
      </c>
      <c r="I34" s="172" t="s">
        <v>181</v>
      </c>
      <c r="J34" s="173">
        <v>0.52083333333333337</v>
      </c>
      <c r="K34" s="174" t="s">
        <v>20</v>
      </c>
    </row>
  </sheetData>
  <mergeCells count="9">
    <mergeCell ref="A3:A24"/>
    <mergeCell ref="A32:A34"/>
    <mergeCell ref="A1:E1"/>
    <mergeCell ref="A30:E30"/>
    <mergeCell ref="F30:K30"/>
    <mergeCell ref="F1:K1"/>
    <mergeCell ref="B3:B14"/>
    <mergeCell ref="B21:B24"/>
    <mergeCell ref="A29:D29"/>
  </mergeCells>
  <pageMargins left="0.23622047244094491" right="0.23622047244094491" top="0.74803149606299213" bottom="0.74803149606299213" header="0.31496062992125984" footer="0.31496062992125984"/>
  <pageSetup paperSize="8" scale="8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4651-C0D7-4AE1-905D-BF8EB55D42ED}">
  <sheetPr codeName="Лист7">
    <tabColor theme="0" tint="-0.499984740745262"/>
    <pageSetUpPr fitToPage="1"/>
  </sheetPr>
  <dimension ref="A1:E55"/>
  <sheetViews>
    <sheetView zoomScale="80" zoomScaleNormal="80" workbookViewId="0">
      <selection activeCell="D16" sqref="D16"/>
    </sheetView>
  </sheetViews>
  <sheetFormatPr defaultColWidth="9.140625" defaultRowHeight="14.25" x14ac:dyDescent="0.2"/>
  <cols>
    <col min="1" max="1" width="14.140625" style="1" customWidth="1"/>
    <col min="2" max="2" width="12.85546875" style="1" customWidth="1"/>
    <col min="3" max="3" width="29.7109375" style="1" customWidth="1"/>
    <col min="4" max="4" width="41.85546875" style="1" customWidth="1"/>
    <col min="5" max="5" width="9" style="1" customWidth="1"/>
    <col min="6" max="16384" width="9.140625" style="1"/>
  </cols>
  <sheetData>
    <row r="1" spans="1:5" ht="48.75" customHeight="1" thickBot="1" x14ac:dyDescent="0.25">
      <c r="A1" s="310" t="s">
        <v>1479</v>
      </c>
      <c r="B1" s="311"/>
      <c r="C1" s="311"/>
      <c r="D1" s="312">
        <f ca="1">TODAY()</f>
        <v>45546</v>
      </c>
      <c r="E1" s="313"/>
    </row>
    <row r="2" spans="1:5" ht="23.45" customHeight="1" x14ac:dyDescent="0.2">
      <c r="A2" s="230" t="s">
        <v>1189</v>
      </c>
      <c r="B2" s="231" t="s">
        <v>527</v>
      </c>
      <c r="C2" s="231" t="s">
        <v>4</v>
      </c>
      <c r="D2" s="231" t="s">
        <v>5</v>
      </c>
      <c r="E2" s="232" t="s">
        <v>11</v>
      </c>
    </row>
    <row r="3" spans="1:5" ht="28.5" x14ac:dyDescent="0.2">
      <c r="A3" s="314" t="s">
        <v>1712</v>
      </c>
      <c r="B3" s="220" t="s">
        <v>1525</v>
      </c>
      <c r="C3" s="220" t="s">
        <v>1527</v>
      </c>
      <c r="D3" s="220" t="s">
        <v>1526</v>
      </c>
      <c r="E3" s="233" t="s">
        <v>20</v>
      </c>
    </row>
    <row r="4" spans="1:5" ht="28.5" x14ac:dyDescent="0.2">
      <c r="A4" s="315"/>
      <c r="B4" s="40" t="s">
        <v>1510</v>
      </c>
      <c r="C4" s="40" t="s">
        <v>1512</v>
      </c>
      <c r="D4" s="40" t="s">
        <v>1511</v>
      </c>
      <c r="E4" s="177" t="s">
        <v>20</v>
      </c>
    </row>
    <row r="5" spans="1:5" ht="28.5" x14ac:dyDescent="0.2">
      <c r="A5" s="315"/>
      <c r="B5" s="40" t="s">
        <v>1570</v>
      </c>
      <c r="C5" s="40" t="s">
        <v>1572</v>
      </c>
      <c r="D5" s="40" t="s">
        <v>1571</v>
      </c>
      <c r="E5" s="177" t="s">
        <v>20</v>
      </c>
    </row>
    <row r="6" spans="1:5" ht="28.5" x14ac:dyDescent="0.2">
      <c r="A6" s="315"/>
      <c r="B6" s="40" t="s">
        <v>1573</v>
      </c>
      <c r="C6" s="40" t="s">
        <v>1575</v>
      </c>
      <c r="D6" s="40" t="s">
        <v>1574</v>
      </c>
      <c r="E6" s="177" t="s">
        <v>20</v>
      </c>
    </row>
    <row r="7" spans="1:5" ht="28.5" x14ac:dyDescent="0.2">
      <c r="A7" s="315"/>
      <c r="B7" s="40" t="s">
        <v>1516</v>
      </c>
      <c r="C7" s="40" t="s">
        <v>1518</v>
      </c>
      <c r="D7" s="40" t="s">
        <v>1517</v>
      </c>
      <c r="E7" s="177" t="s">
        <v>20</v>
      </c>
    </row>
    <row r="8" spans="1:5" ht="28.5" x14ac:dyDescent="0.2">
      <c r="A8" s="315"/>
      <c r="B8" s="40" t="s">
        <v>1585</v>
      </c>
      <c r="C8" s="40" t="s">
        <v>1587</v>
      </c>
      <c r="D8" s="40" t="s">
        <v>1586</v>
      </c>
      <c r="E8" s="177" t="s">
        <v>20</v>
      </c>
    </row>
    <row r="9" spans="1:5" ht="28.5" x14ac:dyDescent="0.2">
      <c r="A9" s="315"/>
      <c r="B9" s="40" t="s">
        <v>1588</v>
      </c>
      <c r="C9" s="40" t="s">
        <v>1590</v>
      </c>
      <c r="D9" s="40" t="s">
        <v>1589</v>
      </c>
      <c r="E9" s="177" t="s">
        <v>20</v>
      </c>
    </row>
    <row r="10" spans="1:5" ht="28.5" x14ac:dyDescent="0.2">
      <c r="A10" s="315"/>
      <c r="B10" s="40" t="s">
        <v>1579</v>
      </c>
      <c r="C10" s="40" t="s">
        <v>1581</v>
      </c>
      <c r="D10" s="40" t="s">
        <v>1580</v>
      </c>
      <c r="E10" s="177" t="s">
        <v>20</v>
      </c>
    </row>
    <row r="11" spans="1:5" ht="28.5" x14ac:dyDescent="0.2">
      <c r="A11" s="315"/>
      <c r="B11" s="40" t="s">
        <v>1582</v>
      </c>
      <c r="C11" s="40" t="s">
        <v>1584</v>
      </c>
      <c r="D11" s="40" t="s">
        <v>1583</v>
      </c>
      <c r="E11" s="177" t="s">
        <v>20</v>
      </c>
    </row>
    <row r="12" spans="1:5" ht="28.5" x14ac:dyDescent="0.2">
      <c r="A12" s="315"/>
      <c r="B12" s="40" t="s">
        <v>1531</v>
      </c>
      <c r="C12" s="40" t="s">
        <v>1533</v>
      </c>
      <c r="D12" s="40" t="s">
        <v>1532</v>
      </c>
      <c r="E12" s="177" t="s">
        <v>20</v>
      </c>
    </row>
    <row r="13" spans="1:5" ht="28.5" x14ac:dyDescent="0.2">
      <c r="A13" s="315"/>
      <c r="B13" s="40" t="s">
        <v>1543</v>
      </c>
      <c r="C13" s="40" t="s">
        <v>1545</v>
      </c>
      <c r="D13" s="40" t="s">
        <v>1544</v>
      </c>
      <c r="E13" s="177" t="s">
        <v>20</v>
      </c>
    </row>
    <row r="14" spans="1:5" ht="28.5" x14ac:dyDescent="0.2">
      <c r="A14" s="315"/>
      <c r="B14" s="40" t="s">
        <v>1555</v>
      </c>
      <c r="C14" s="40" t="s">
        <v>1557</v>
      </c>
      <c r="D14" s="40" t="s">
        <v>1556</v>
      </c>
      <c r="E14" s="177" t="s">
        <v>20</v>
      </c>
    </row>
    <row r="15" spans="1:5" ht="28.5" x14ac:dyDescent="0.2">
      <c r="A15" s="315"/>
      <c r="B15" s="40" t="s">
        <v>1561</v>
      </c>
      <c r="C15" s="40" t="s">
        <v>1563</v>
      </c>
      <c r="D15" s="40" t="s">
        <v>1562</v>
      </c>
      <c r="E15" s="177" t="s">
        <v>20</v>
      </c>
    </row>
    <row r="16" spans="1:5" ht="28.5" x14ac:dyDescent="0.2">
      <c r="A16" s="315"/>
      <c r="B16" s="40" t="s">
        <v>1552</v>
      </c>
      <c r="C16" s="40" t="s">
        <v>1554</v>
      </c>
      <c r="D16" s="40" t="s">
        <v>1553</v>
      </c>
      <c r="E16" s="177" t="s">
        <v>20</v>
      </c>
    </row>
    <row r="17" spans="1:5" ht="28.5" x14ac:dyDescent="0.2">
      <c r="A17" s="315"/>
      <c r="B17" s="40" t="s">
        <v>1522</v>
      </c>
      <c r="C17" s="40" t="s">
        <v>1524</v>
      </c>
      <c r="D17" s="40" t="s">
        <v>1523</v>
      </c>
      <c r="E17" s="177" t="s">
        <v>20</v>
      </c>
    </row>
    <row r="18" spans="1:5" ht="28.5" x14ac:dyDescent="0.2">
      <c r="A18" s="315"/>
      <c r="B18" s="40" t="s">
        <v>1495</v>
      </c>
      <c r="C18" s="40" t="s">
        <v>1497</v>
      </c>
      <c r="D18" s="40" t="s">
        <v>1496</v>
      </c>
      <c r="E18" s="177" t="s">
        <v>20</v>
      </c>
    </row>
    <row r="19" spans="1:5" ht="28.5" x14ac:dyDescent="0.2">
      <c r="A19" s="315"/>
      <c r="B19" s="40" t="s">
        <v>1537</v>
      </c>
      <c r="C19" s="40" t="s">
        <v>1539</v>
      </c>
      <c r="D19" s="40" t="s">
        <v>1538</v>
      </c>
      <c r="E19" s="177" t="s">
        <v>20</v>
      </c>
    </row>
    <row r="20" spans="1:5" ht="28.5" x14ac:dyDescent="0.2">
      <c r="A20" s="315"/>
      <c r="B20" s="40" t="s">
        <v>1601</v>
      </c>
      <c r="C20" s="40" t="s">
        <v>1603</v>
      </c>
      <c r="D20" s="40" t="s">
        <v>1602</v>
      </c>
      <c r="E20" s="177" t="s">
        <v>20</v>
      </c>
    </row>
    <row r="21" spans="1:5" ht="42.75" x14ac:dyDescent="0.2">
      <c r="A21" s="315"/>
      <c r="B21" s="40" t="s">
        <v>1567</v>
      </c>
      <c r="C21" s="40" t="s">
        <v>1569</v>
      </c>
      <c r="D21" s="40" t="s">
        <v>1568</v>
      </c>
      <c r="E21" s="177" t="s">
        <v>20</v>
      </c>
    </row>
    <row r="22" spans="1:5" ht="28.5" x14ac:dyDescent="0.2">
      <c r="A22" s="315"/>
      <c r="B22" s="40" t="s">
        <v>1540</v>
      </c>
      <c r="C22" s="40" t="s">
        <v>1542</v>
      </c>
      <c r="D22" s="40" t="s">
        <v>1541</v>
      </c>
      <c r="E22" s="177" t="s">
        <v>20</v>
      </c>
    </row>
    <row r="23" spans="1:5" ht="28.5" x14ac:dyDescent="0.2">
      <c r="A23" s="315"/>
      <c r="B23" s="40" t="s">
        <v>1489</v>
      </c>
      <c r="C23" s="40" t="s">
        <v>1491</v>
      </c>
      <c r="D23" s="40" t="s">
        <v>1490</v>
      </c>
      <c r="E23" s="177" t="s">
        <v>20</v>
      </c>
    </row>
    <row r="24" spans="1:5" ht="28.5" x14ac:dyDescent="0.2">
      <c r="A24" s="315"/>
      <c r="B24" s="40" t="s">
        <v>1528</v>
      </c>
      <c r="C24" s="40" t="s">
        <v>1530</v>
      </c>
      <c r="D24" s="40" t="s">
        <v>1529</v>
      </c>
      <c r="E24" s="177" t="s">
        <v>20</v>
      </c>
    </row>
    <row r="25" spans="1:5" ht="28.5" x14ac:dyDescent="0.2">
      <c r="A25" s="315"/>
      <c r="B25" s="40" t="s">
        <v>1549</v>
      </c>
      <c r="C25" s="40" t="s">
        <v>1551</v>
      </c>
      <c r="D25" s="40" t="s">
        <v>1550</v>
      </c>
      <c r="E25" s="177" t="s">
        <v>20</v>
      </c>
    </row>
    <row r="26" spans="1:5" ht="28.5" x14ac:dyDescent="0.2">
      <c r="A26" s="315"/>
      <c r="B26" s="40" t="s">
        <v>1564</v>
      </c>
      <c r="C26" s="40" t="s">
        <v>1566</v>
      </c>
      <c r="D26" s="40" t="s">
        <v>1565</v>
      </c>
      <c r="E26" s="177" t="s">
        <v>20</v>
      </c>
    </row>
    <row r="27" spans="1:5" ht="28.5" x14ac:dyDescent="0.2">
      <c r="A27" s="315"/>
      <c r="B27" s="40" t="s">
        <v>1598</v>
      </c>
      <c r="C27" s="40" t="s">
        <v>1600</v>
      </c>
      <c r="D27" s="40" t="s">
        <v>1599</v>
      </c>
      <c r="E27" s="177" t="s">
        <v>20</v>
      </c>
    </row>
    <row r="28" spans="1:5" ht="28.5" x14ac:dyDescent="0.2">
      <c r="A28" s="315"/>
      <c r="B28" s="40" t="s">
        <v>1591</v>
      </c>
      <c r="C28" s="40" t="s">
        <v>1592</v>
      </c>
      <c r="D28" s="40" t="s">
        <v>1997</v>
      </c>
      <c r="E28" s="177" t="s">
        <v>20</v>
      </c>
    </row>
    <row r="29" spans="1:5" ht="28.5" x14ac:dyDescent="0.2">
      <c r="A29" s="315"/>
      <c r="B29" s="40" t="s">
        <v>1483</v>
      </c>
      <c r="C29" s="40" t="s">
        <v>1485</v>
      </c>
      <c r="D29" s="40" t="s">
        <v>1484</v>
      </c>
      <c r="E29" s="177" t="s">
        <v>20</v>
      </c>
    </row>
    <row r="30" spans="1:5" ht="28.5" x14ac:dyDescent="0.2">
      <c r="A30" s="315"/>
      <c r="B30" s="40" t="s">
        <v>1593</v>
      </c>
      <c r="C30" s="40" t="s">
        <v>1595</v>
      </c>
      <c r="D30" s="40" t="s">
        <v>1594</v>
      </c>
      <c r="E30" s="177" t="s">
        <v>20</v>
      </c>
    </row>
    <row r="31" spans="1:5" ht="28.5" x14ac:dyDescent="0.2">
      <c r="A31" s="315"/>
      <c r="B31" s="40" t="s">
        <v>1546</v>
      </c>
      <c r="C31" s="40" t="s">
        <v>1548</v>
      </c>
      <c r="D31" s="40" t="s">
        <v>1547</v>
      </c>
      <c r="E31" s="177" t="s">
        <v>20</v>
      </c>
    </row>
    <row r="32" spans="1:5" ht="28.5" x14ac:dyDescent="0.2">
      <c r="A32" s="315"/>
      <c r="B32" s="40" t="s">
        <v>1480</v>
      </c>
      <c r="C32" s="40" t="s">
        <v>1482</v>
      </c>
      <c r="D32" s="40" t="s">
        <v>1481</v>
      </c>
      <c r="E32" s="177" t="s">
        <v>20</v>
      </c>
    </row>
    <row r="33" spans="1:5" x14ac:dyDescent="0.2">
      <c r="A33" s="315"/>
      <c r="B33" s="40" t="s">
        <v>1486</v>
      </c>
      <c r="C33" s="40" t="s">
        <v>1488</v>
      </c>
      <c r="D33" s="40" t="s">
        <v>1487</v>
      </c>
      <c r="E33" s="177" t="s">
        <v>20</v>
      </c>
    </row>
    <row r="34" spans="1:5" ht="28.5" x14ac:dyDescent="0.2">
      <c r="A34" s="315"/>
      <c r="B34" s="40" t="s">
        <v>1501</v>
      </c>
      <c r="C34" s="40" t="s">
        <v>1503</v>
      </c>
      <c r="D34" s="40" t="s">
        <v>1502</v>
      </c>
      <c r="E34" s="177" t="s">
        <v>20</v>
      </c>
    </row>
    <row r="35" spans="1:5" ht="42.75" x14ac:dyDescent="0.2">
      <c r="A35" s="315"/>
      <c r="B35" s="40" t="s">
        <v>1492</v>
      </c>
      <c r="C35" s="40" t="s">
        <v>1494</v>
      </c>
      <c r="D35" s="40" t="s">
        <v>1493</v>
      </c>
      <c r="E35" s="177" t="s">
        <v>20</v>
      </c>
    </row>
    <row r="36" spans="1:5" ht="28.5" x14ac:dyDescent="0.2">
      <c r="A36" s="315"/>
      <c r="B36" s="40" t="s">
        <v>1558</v>
      </c>
      <c r="C36" s="40" t="s">
        <v>1560</v>
      </c>
      <c r="D36" s="40" t="s">
        <v>1559</v>
      </c>
      <c r="E36" s="177" t="s">
        <v>20</v>
      </c>
    </row>
    <row r="37" spans="1:5" ht="28.5" x14ac:dyDescent="0.2">
      <c r="A37" s="315"/>
      <c r="B37" s="40" t="s">
        <v>1596</v>
      </c>
      <c r="C37" s="40" t="s">
        <v>1597</v>
      </c>
      <c r="D37" s="40" t="s">
        <v>1998</v>
      </c>
      <c r="E37" s="177" t="s">
        <v>20</v>
      </c>
    </row>
    <row r="38" spans="1:5" ht="28.5" x14ac:dyDescent="0.2">
      <c r="A38" s="315"/>
      <c r="B38" s="40" t="s">
        <v>1498</v>
      </c>
      <c r="C38" s="40" t="s">
        <v>1500</v>
      </c>
      <c r="D38" s="40" t="s">
        <v>1499</v>
      </c>
      <c r="E38" s="177" t="s">
        <v>20</v>
      </c>
    </row>
    <row r="39" spans="1:5" ht="28.5" x14ac:dyDescent="0.2">
      <c r="A39" s="315"/>
      <c r="B39" s="40" t="s">
        <v>1576</v>
      </c>
      <c r="C39" s="40" t="s">
        <v>1578</v>
      </c>
      <c r="D39" s="40" t="s">
        <v>1577</v>
      </c>
      <c r="E39" s="177" t="s">
        <v>20</v>
      </c>
    </row>
    <row r="40" spans="1:5" ht="28.5" x14ac:dyDescent="0.2">
      <c r="A40" s="315"/>
      <c r="B40" s="40" t="s">
        <v>1534</v>
      </c>
      <c r="C40" s="40" t="s">
        <v>1536</v>
      </c>
      <c r="D40" s="40" t="s">
        <v>1535</v>
      </c>
      <c r="E40" s="177" t="s">
        <v>20</v>
      </c>
    </row>
    <row r="41" spans="1:5" ht="28.5" x14ac:dyDescent="0.2">
      <c r="A41" s="315"/>
      <c r="B41" s="40" t="s">
        <v>1504</v>
      </c>
      <c r="C41" s="40" t="s">
        <v>1506</v>
      </c>
      <c r="D41" s="40" t="s">
        <v>1505</v>
      </c>
      <c r="E41" s="177" t="s">
        <v>20</v>
      </c>
    </row>
    <row r="42" spans="1:5" ht="28.5" x14ac:dyDescent="0.2">
      <c r="A42" s="315"/>
      <c r="B42" s="40" t="s">
        <v>1519</v>
      </c>
      <c r="C42" s="40" t="s">
        <v>1521</v>
      </c>
      <c r="D42" s="40" t="s">
        <v>1520</v>
      </c>
      <c r="E42" s="177" t="s">
        <v>20</v>
      </c>
    </row>
    <row r="43" spans="1:5" ht="28.5" x14ac:dyDescent="0.2">
      <c r="A43" s="315"/>
      <c r="B43" s="40" t="s">
        <v>1513</v>
      </c>
      <c r="C43" s="40" t="s">
        <v>1515</v>
      </c>
      <c r="D43" s="40" t="s">
        <v>1514</v>
      </c>
      <c r="E43" s="177" t="s">
        <v>20</v>
      </c>
    </row>
    <row r="44" spans="1:5" ht="28.5" x14ac:dyDescent="0.2">
      <c r="A44" s="315"/>
      <c r="B44" s="40" t="s">
        <v>1507</v>
      </c>
      <c r="C44" s="40" t="s">
        <v>1509</v>
      </c>
      <c r="D44" s="40" t="s">
        <v>1508</v>
      </c>
      <c r="E44" s="177" t="s">
        <v>20</v>
      </c>
    </row>
    <row r="45" spans="1:5" ht="28.5" x14ac:dyDescent="0.2">
      <c r="A45" s="315"/>
      <c r="B45" s="40" t="s">
        <v>1978</v>
      </c>
      <c r="C45" s="40" t="s">
        <v>1988</v>
      </c>
      <c r="D45" s="40" t="s">
        <v>1999</v>
      </c>
      <c r="E45" s="177" t="s">
        <v>20</v>
      </c>
    </row>
    <row r="46" spans="1:5" x14ac:dyDescent="0.2">
      <c r="A46" s="315"/>
      <c r="B46" s="40" t="s">
        <v>1979</v>
      </c>
      <c r="C46" s="40" t="s">
        <v>1989</v>
      </c>
      <c r="D46" s="40" t="s">
        <v>2000</v>
      </c>
      <c r="E46" s="177" t="s">
        <v>20</v>
      </c>
    </row>
    <row r="47" spans="1:5" ht="28.5" x14ac:dyDescent="0.2">
      <c r="A47" s="315"/>
      <c r="B47" s="40" t="s">
        <v>1980</v>
      </c>
      <c r="C47" s="40" t="s">
        <v>1990</v>
      </c>
      <c r="D47" s="40" t="s">
        <v>2001</v>
      </c>
      <c r="E47" s="177" t="s">
        <v>20</v>
      </c>
    </row>
    <row r="48" spans="1:5" ht="28.5" x14ac:dyDescent="0.2">
      <c r="A48" s="315"/>
      <c r="B48" s="40" t="s">
        <v>1981</v>
      </c>
      <c r="C48" s="40" t="s">
        <v>1991</v>
      </c>
      <c r="D48" s="40" t="s">
        <v>2002</v>
      </c>
      <c r="E48" s="177" t="s">
        <v>20</v>
      </c>
    </row>
    <row r="49" spans="1:5" ht="28.5" x14ac:dyDescent="0.2">
      <c r="A49" s="315"/>
      <c r="B49" s="40" t="s">
        <v>1982</v>
      </c>
      <c r="C49" s="40" t="s">
        <v>1992</v>
      </c>
      <c r="D49" s="40" t="s">
        <v>2003</v>
      </c>
      <c r="E49" s="177" t="s">
        <v>20</v>
      </c>
    </row>
    <row r="50" spans="1:5" ht="28.5" x14ac:dyDescent="0.2">
      <c r="A50" s="315"/>
      <c r="B50" s="40" t="s">
        <v>1983</v>
      </c>
      <c r="C50" s="40" t="s">
        <v>1993</v>
      </c>
      <c r="D50" s="40" t="s">
        <v>2004</v>
      </c>
      <c r="E50" s="177" t="s">
        <v>20</v>
      </c>
    </row>
    <row r="51" spans="1:5" ht="28.5" x14ac:dyDescent="0.2">
      <c r="A51" s="315"/>
      <c r="B51" s="40" t="s">
        <v>1984</v>
      </c>
      <c r="C51" s="40" t="s">
        <v>1994</v>
      </c>
      <c r="D51" s="40" t="s">
        <v>2005</v>
      </c>
      <c r="E51" s="177" t="s">
        <v>20</v>
      </c>
    </row>
    <row r="52" spans="1:5" ht="28.5" x14ac:dyDescent="0.2">
      <c r="A52" s="315"/>
      <c r="B52" s="40" t="s">
        <v>1985</v>
      </c>
      <c r="C52" s="40" t="s">
        <v>1995</v>
      </c>
      <c r="D52" s="40" t="s">
        <v>2006</v>
      </c>
      <c r="E52" s="177" t="s">
        <v>20</v>
      </c>
    </row>
    <row r="53" spans="1:5" ht="28.5" x14ac:dyDescent="0.2">
      <c r="A53" s="315"/>
      <c r="B53" s="40" t="s">
        <v>2030</v>
      </c>
      <c r="C53" s="40" t="s">
        <v>2031</v>
      </c>
      <c r="D53" s="40" t="s">
        <v>2032</v>
      </c>
      <c r="E53" s="177" t="s">
        <v>20</v>
      </c>
    </row>
    <row r="54" spans="1:5" ht="28.5" x14ac:dyDescent="0.2">
      <c r="A54" s="315"/>
      <c r="B54" s="40" t="s">
        <v>1986</v>
      </c>
      <c r="C54" s="40" t="s">
        <v>1996</v>
      </c>
      <c r="D54" s="40" t="s">
        <v>2007</v>
      </c>
      <c r="E54" s="177" t="s">
        <v>20</v>
      </c>
    </row>
    <row r="55" spans="1:5" ht="28.5" x14ac:dyDescent="0.2">
      <c r="A55" s="316"/>
      <c r="B55" s="178" t="s">
        <v>1987</v>
      </c>
      <c r="C55" s="178" t="s">
        <v>1962</v>
      </c>
      <c r="D55" s="178" t="s">
        <v>1963</v>
      </c>
      <c r="E55" s="179" t="s">
        <v>20</v>
      </c>
    </row>
  </sheetData>
  <sortState ref="A3:E55">
    <sortCondition ref="B3"/>
  </sortState>
  <mergeCells count="3">
    <mergeCell ref="A1:C1"/>
    <mergeCell ref="D1:E1"/>
    <mergeCell ref="A3:A55"/>
  </mergeCells>
  <pageMargins left="0.23622047244094491" right="0.23622047244094491" top="0.74803149606299213" bottom="0.74803149606299213" header="0.31496062992125984" footer="0.31496062992125984"/>
  <pageSetup paperSize="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4A05-1B41-4D92-B132-59FE0DEBC823}">
  <sheetPr codeName="Лист8">
    <tabColor theme="2" tint="-0.499984740745262"/>
    <pageSetUpPr fitToPage="1"/>
  </sheetPr>
  <dimension ref="A1:L10"/>
  <sheetViews>
    <sheetView zoomScale="80" zoomScaleNormal="80" workbookViewId="0">
      <selection activeCell="F2" sqref="F2"/>
    </sheetView>
  </sheetViews>
  <sheetFormatPr defaultRowHeight="15" x14ac:dyDescent="0.25"/>
  <cols>
    <col min="1" max="1" width="17.28515625" style="207" customWidth="1"/>
    <col min="2" max="2" width="20.140625" style="207" customWidth="1"/>
    <col min="4" max="4" width="30.42578125" customWidth="1"/>
    <col min="5" max="5" width="35.42578125" customWidth="1"/>
    <col min="6" max="6" width="14.140625" bestFit="1" customWidth="1"/>
    <col min="8" max="8" width="11.85546875" customWidth="1"/>
    <col min="10" max="10" width="14.5703125" customWidth="1"/>
    <col min="12" max="12" width="11.42578125" bestFit="1" customWidth="1"/>
  </cols>
  <sheetData>
    <row r="1" spans="1:12" ht="45" customHeight="1" x14ac:dyDescent="0.25">
      <c r="A1" s="305" t="s">
        <v>1683</v>
      </c>
      <c r="B1" s="306"/>
      <c r="C1" s="306"/>
      <c r="D1" s="306"/>
      <c r="E1" s="306"/>
      <c r="F1" s="317">
        <f ca="1">TODAY()</f>
        <v>45546</v>
      </c>
      <c r="G1" s="317"/>
      <c r="H1" s="317"/>
      <c r="I1" s="317"/>
      <c r="J1" s="317"/>
      <c r="K1" s="317"/>
      <c r="L1" s="318"/>
    </row>
    <row r="2" spans="1:12" ht="25.5" x14ac:dyDescent="0.25">
      <c r="A2" s="94" t="s">
        <v>2</v>
      </c>
      <c r="B2" s="96" t="s">
        <v>1</v>
      </c>
      <c r="C2" s="96" t="s">
        <v>527</v>
      </c>
      <c r="D2" s="96" t="s">
        <v>4</v>
      </c>
      <c r="E2" s="96" t="s">
        <v>5</v>
      </c>
      <c r="F2" s="96" t="s">
        <v>6</v>
      </c>
      <c r="G2" s="96" t="s">
        <v>7</v>
      </c>
      <c r="H2" s="96" t="s">
        <v>8</v>
      </c>
      <c r="I2" s="96" t="s">
        <v>9</v>
      </c>
      <c r="J2" s="96" t="s">
        <v>10</v>
      </c>
      <c r="K2" s="96" t="s">
        <v>11</v>
      </c>
      <c r="L2" s="95" t="s">
        <v>1442</v>
      </c>
    </row>
    <row r="3" spans="1:12" ht="25.5" customHeight="1" x14ac:dyDescent="0.25">
      <c r="A3" s="263" t="s">
        <v>1420</v>
      </c>
      <c r="B3" s="108" t="s">
        <v>1713</v>
      </c>
      <c r="C3" s="74" t="s">
        <v>1421</v>
      </c>
      <c r="D3" s="74" t="s">
        <v>1604</v>
      </c>
      <c r="E3" s="74" t="s">
        <v>1422</v>
      </c>
      <c r="F3" s="184" t="s">
        <v>1423</v>
      </c>
      <c r="G3" s="184" t="s">
        <v>18</v>
      </c>
      <c r="H3" s="184" t="s">
        <v>1421</v>
      </c>
      <c r="I3" s="185" t="s">
        <v>1424</v>
      </c>
      <c r="J3" s="108">
        <v>1000</v>
      </c>
      <c r="K3" s="108" t="s">
        <v>20</v>
      </c>
      <c r="L3" s="186">
        <v>39444</v>
      </c>
    </row>
    <row r="4" spans="1:12" ht="38.25" x14ac:dyDescent="0.25">
      <c r="A4" s="264"/>
      <c r="B4" s="27" t="s">
        <v>1865</v>
      </c>
      <c r="C4" s="16" t="s">
        <v>1425</v>
      </c>
      <c r="D4" s="16" t="s">
        <v>1605</v>
      </c>
      <c r="E4" s="16" t="s">
        <v>1426</v>
      </c>
      <c r="F4" s="18" t="s">
        <v>1427</v>
      </c>
      <c r="G4" s="18" t="s">
        <v>18</v>
      </c>
      <c r="H4" s="18" t="s">
        <v>1425</v>
      </c>
      <c r="I4" s="35" t="s">
        <v>1428</v>
      </c>
      <c r="J4" s="27">
        <v>1000</v>
      </c>
      <c r="K4" s="27" t="s">
        <v>20</v>
      </c>
      <c r="L4" s="180">
        <v>39444</v>
      </c>
    </row>
    <row r="5" spans="1:12" ht="38.25" x14ac:dyDescent="0.25">
      <c r="A5" s="264"/>
      <c r="B5" s="27" t="s">
        <v>1865</v>
      </c>
      <c r="C5" s="16" t="s">
        <v>1429</v>
      </c>
      <c r="D5" s="16" t="s">
        <v>1606</v>
      </c>
      <c r="E5" s="16" t="s">
        <v>1430</v>
      </c>
      <c r="F5" s="18" t="s">
        <v>1431</v>
      </c>
      <c r="G5" s="18" t="s">
        <v>18</v>
      </c>
      <c r="H5" s="18" t="s">
        <v>1429</v>
      </c>
      <c r="I5" s="35" t="s">
        <v>1432</v>
      </c>
      <c r="J5" s="27">
        <v>1000</v>
      </c>
      <c r="K5" s="27" t="s">
        <v>20</v>
      </c>
      <c r="L5" s="180">
        <v>39444</v>
      </c>
    </row>
    <row r="6" spans="1:12" ht="25.5" x14ac:dyDescent="0.25">
      <c r="A6" s="264"/>
      <c r="B6" s="27" t="s">
        <v>1712</v>
      </c>
      <c r="C6" s="16" t="s">
        <v>1433</v>
      </c>
      <c r="D6" s="16" t="s">
        <v>1434</v>
      </c>
      <c r="E6" s="16" t="s">
        <v>1685</v>
      </c>
      <c r="F6" s="18" t="s">
        <v>1435</v>
      </c>
      <c r="G6" s="18" t="s">
        <v>18</v>
      </c>
      <c r="H6" s="36" t="s">
        <v>181</v>
      </c>
      <c r="I6" s="37" t="s">
        <v>181</v>
      </c>
      <c r="J6" s="27">
        <v>1000</v>
      </c>
      <c r="K6" s="27" t="s">
        <v>20</v>
      </c>
      <c r="L6" s="180">
        <v>39444</v>
      </c>
    </row>
    <row r="7" spans="1:12" ht="51" x14ac:dyDescent="0.25">
      <c r="A7" s="264"/>
      <c r="B7" s="27" t="s">
        <v>1713</v>
      </c>
      <c r="C7" s="16" t="s">
        <v>1436</v>
      </c>
      <c r="D7" s="16" t="s">
        <v>1437</v>
      </c>
      <c r="E7" s="16" t="s">
        <v>1686</v>
      </c>
      <c r="F7" s="18" t="s">
        <v>1438</v>
      </c>
      <c r="G7" s="18" t="s">
        <v>18</v>
      </c>
      <c r="H7" s="18" t="s">
        <v>181</v>
      </c>
      <c r="I7" s="35" t="s">
        <v>181</v>
      </c>
      <c r="J7" s="27">
        <v>1000</v>
      </c>
      <c r="K7" s="27" t="s">
        <v>20</v>
      </c>
      <c r="L7" s="180">
        <v>39444</v>
      </c>
    </row>
    <row r="8" spans="1:12" x14ac:dyDescent="0.25">
      <c r="A8" s="265"/>
      <c r="B8" s="102" t="s">
        <v>1713</v>
      </c>
      <c r="C8" s="60" t="s">
        <v>1439</v>
      </c>
      <c r="D8" s="60" t="s">
        <v>1440</v>
      </c>
      <c r="E8" s="60" t="s">
        <v>1687</v>
      </c>
      <c r="F8" s="181" t="s">
        <v>1441</v>
      </c>
      <c r="G8" s="181" t="s">
        <v>18</v>
      </c>
      <c r="H8" s="181" t="s">
        <v>181</v>
      </c>
      <c r="I8" s="182" t="s">
        <v>181</v>
      </c>
      <c r="J8" s="102">
        <v>1000</v>
      </c>
      <c r="K8" s="102" t="s">
        <v>20</v>
      </c>
      <c r="L8" s="183">
        <v>39444</v>
      </c>
    </row>
    <row r="10" spans="1:12" x14ac:dyDescent="0.25">
      <c r="D10" s="12"/>
    </row>
  </sheetData>
  <mergeCells count="3">
    <mergeCell ref="F1:L1"/>
    <mergeCell ref="A3:A8"/>
    <mergeCell ref="A1:E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29EF-011B-4722-86AC-3DA0A4B166ED}">
  <sheetPr codeName="Лист9">
    <tabColor theme="2" tint="-0.499984740745262"/>
    <pageSetUpPr fitToPage="1"/>
  </sheetPr>
  <dimension ref="A1:K11"/>
  <sheetViews>
    <sheetView zoomScale="80" zoomScaleNormal="80" workbookViewId="0">
      <selection activeCell="U7" sqref="U7"/>
    </sheetView>
  </sheetViews>
  <sheetFormatPr defaultRowHeight="15" x14ac:dyDescent="0.25"/>
  <cols>
    <col min="1" max="1" width="18.28515625" style="207" customWidth="1"/>
    <col min="2" max="2" width="16.85546875" style="207" customWidth="1"/>
    <col min="3" max="3" width="14.42578125" bestFit="1" customWidth="1"/>
    <col min="4" max="4" width="19" customWidth="1"/>
    <col min="5" max="5" width="44.5703125" customWidth="1"/>
    <col min="6" max="6" width="17.140625" customWidth="1"/>
    <col min="7" max="7" width="12.7109375" customWidth="1"/>
    <col min="9" max="9" width="11.5703125" customWidth="1"/>
    <col min="11" max="11" width="11.28515625" bestFit="1" customWidth="1"/>
  </cols>
  <sheetData>
    <row r="1" spans="1:11" ht="52.5" customHeight="1" x14ac:dyDescent="0.25">
      <c r="A1" s="319" t="s">
        <v>1836</v>
      </c>
      <c r="B1" s="319"/>
      <c r="C1" s="319"/>
      <c r="D1" s="319"/>
      <c r="E1" s="319"/>
      <c r="F1" s="258">
        <f ca="1">TODAY()</f>
        <v>45546</v>
      </c>
      <c r="G1" s="258"/>
      <c r="H1" s="258"/>
      <c r="I1" s="258"/>
      <c r="J1" s="258"/>
      <c r="K1" s="259"/>
    </row>
    <row r="2" spans="1:11" ht="25.5" x14ac:dyDescent="0.25">
      <c r="A2" s="96" t="s">
        <v>2</v>
      </c>
      <c r="B2" s="94" t="s">
        <v>1</v>
      </c>
      <c r="C2" s="96" t="s">
        <v>527</v>
      </c>
      <c r="D2" s="96" t="s">
        <v>4</v>
      </c>
      <c r="E2" s="96" t="s">
        <v>5</v>
      </c>
      <c r="F2" s="96" t="s">
        <v>6</v>
      </c>
      <c r="G2" s="96" t="s">
        <v>8</v>
      </c>
      <c r="H2" s="96" t="s">
        <v>9</v>
      </c>
      <c r="I2" s="96" t="s">
        <v>1450</v>
      </c>
      <c r="J2" s="96" t="s">
        <v>1174</v>
      </c>
      <c r="K2" s="95" t="s">
        <v>1442</v>
      </c>
    </row>
    <row r="3" spans="1:11" ht="89.25" x14ac:dyDescent="0.25">
      <c r="A3" s="208" t="s">
        <v>1612</v>
      </c>
      <c r="B3" s="206" t="s">
        <v>1849</v>
      </c>
      <c r="C3" s="130" t="s">
        <v>1446</v>
      </c>
      <c r="D3" s="130" t="s">
        <v>1447</v>
      </c>
      <c r="E3" s="130" t="s">
        <v>1448</v>
      </c>
      <c r="F3" s="235" t="s">
        <v>1449</v>
      </c>
      <c r="G3" s="188" t="s">
        <v>181</v>
      </c>
      <c r="H3" s="188" t="s">
        <v>181</v>
      </c>
      <c r="I3" s="187">
        <v>159646.69</v>
      </c>
      <c r="J3" s="188" t="s">
        <v>20</v>
      </c>
      <c r="K3" s="189">
        <v>42732</v>
      </c>
    </row>
    <row r="4" spans="1:11" ht="89.25" x14ac:dyDescent="0.25">
      <c r="A4" s="280" t="s">
        <v>1613</v>
      </c>
      <c r="B4" s="320" t="s">
        <v>1849</v>
      </c>
      <c r="C4" s="74" t="s">
        <v>1461</v>
      </c>
      <c r="D4" s="74" t="s">
        <v>1462</v>
      </c>
      <c r="E4" s="74" t="s">
        <v>1608</v>
      </c>
      <c r="F4" s="108" t="s">
        <v>1912</v>
      </c>
      <c r="G4" s="108" t="s">
        <v>181</v>
      </c>
      <c r="H4" s="108" t="s">
        <v>181</v>
      </c>
      <c r="I4" s="108">
        <v>1000</v>
      </c>
      <c r="J4" s="108" t="s">
        <v>20</v>
      </c>
      <c r="K4" s="109">
        <v>43553</v>
      </c>
    </row>
    <row r="5" spans="1:11" ht="89.25" x14ac:dyDescent="0.25">
      <c r="A5" s="281"/>
      <c r="B5" s="321"/>
      <c r="C5" s="16" t="s">
        <v>1464</v>
      </c>
      <c r="D5" s="16" t="s">
        <v>1463</v>
      </c>
      <c r="E5" s="16" t="s">
        <v>1609</v>
      </c>
      <c r="F5" s="27" t="s">
        <v>1913</v>
      </c>
      <c r="G5" s="27" t="s">
        <v>181</v>
      </c>
      <c r="H5" s="27" t="s">
        <v>181</v>
      </c>
      <c r="I5" s="27">
        <v>1000</v>
      </c>
      <c r="J5" s="27" t="s">
        <v>20</v>
      </c>
      <c r="K5" s="98">
        <v>43553</v>
      </c>
    </row>
    <row r="6" spans="1:11" ht="38.25" x14ac:dyDescent="0.25">
      <c r="A6" s="188" t="s">
        <v>1611</v>
      </c>
      <c r="B6" s="205" t="s">
        <v>1850</v>
      </c>
      <c r="C6" s="130" t="s">
        <v>1460</v>
      </c>
      <c r="D6" s="130" t="s">
        <v>1459</v>
      </c>
      <c r="E6" s="130" t="s">
        <v>1607</v>
      </c>
      <c r="F6" s="188" t="s">
        <v>1914</v>
      </c>
      <c r="G6" s="209" t="s">
        <v>181</v>
      </c>
      <c r="H6" s="190" t="s">
        <v>181</v>
      </c>
      <c r="I6" s="209" t="s">
        <v>181</v>
      </c>
      <c r="J6" s="188" t="s">
        <v>20</v>
      </c>
      <c r="K6" s="191">
        <v>44963</v>
      </c>
    </row>
    <row r="7" spans="1:11" ht="76.5" x14ac:dyDescent="0.25">
      <c r="A7" s="285" t="s">
        <v>1964</v>
      </c>
      <c r="B7" s="322" t="s">
        <v>1965</v>
      </c>
      <c r="C7" s="120" t="s">
        <v>1966</v>
      </c>
      <c r="D7" s="120" t="s">
        <v>1970</v>
      </c>
      <c r="E7" s="120" t="s">
        <v>1974</v>
      </c>
      <c r="F7" s="223" t="s">
        <v>2035</v>
      </c>
      <c r="G7" s="223" t="s">
        <v>181</v>
      </c>
      <c r="H7" s="223" t="s">
        <v>181</v>
      </c>
      <c r="I7" s="222">
        <v>1000</v>
      </c>
      <c r="J7" s="223" t="s">
        <v>30</v>
      </c>
      <c r="K7" s="227">
        <v>44833</v>
      </c>
    </row>
    <row r="8" spans="1:11" ht="76.5" x14ac:dyDescent="0.25">
      <c r="A8" s="286"/>
      <c r="B8" s="323"/>
      <c r="C8" s="121" t="s">
        <v>1967</v>
      </c>
      <c r="D8" s="121" t="s">
        <v>1971</v>
      </c>
      <c r="E8" s="121" t="s">
        <v>1975</v>
      </c>
      <c r="F8" s="221" t="s">
        <v>2037</v>
      </c>
      <c r="G8" s="221" t="s">
        <v>181</v>
      </c>
      <c r="H8" s="221" t="s">
        <v>181</v>
      </c>
      <c r="I8" s="224">
        <v>1000</v>
      </c>
      <c r="J8" s="224" t="s">
        <v>20</v>
      </c>
      <c r="K8" s="228">
        <v>44833</v>
      </c>
    </row>
    <row r="9" spans="1:11" ht="76.5" x14ac:dyDescent="0.25">
      <c r="A9" s="286"/>
      <c r="B9" s="323"/>
      <c r="C9" s="121" t="s">
        <v>1968</v>
      </c>
      <c r="D9" s="121" t="s">
        <v>1972</v>
      </c>
      <c r="E9" s="121" t="s">
        <v>1976</v>
      </c>
      <c r="F9" s="221" t="s">
        <v>2036</v>
      </c>
      <c r="G9" s="221" t="s">
        <v>181</v>
      </c>
      <c r="H9" s="221" t="s">
        <v>181</v>
      </c>
      <c r="I9" s="224">
        <v>1000</v>
      </c>
      <c r="J9" s="221" t="s">
        <v>30</v>
      </c>
      <c r="K9" s="228">
        <v>44833</v>
      </c>
    </row>
    <row r="10" spans="1:11" ht="76.5" x14ac:dyDescent="0.25">
      <c r="A10" s="287"/>
      <c r="B10" s="324"/>
      <c r="C10" s="225" t="s">
        <v>1969</v>
      </c>
      <c r="D10" s="225" t="s">
        <v>1973</v>
      </c>
      <c r="E10" s="225" t="s">
        <v>1977</v>
      </c>
      <c r="F10" s="226" t="s">
        <v>2038</v>
      </c>
      <c r="G10" s="226" t="s">
        <v>181</v>
      </c>
      <c r="H10" s="226" t="s">
        <v>181</v>
      </c>
      <c r="I10" s="117">
        <v>1000</v>
      </c>
      <c r="J10" s="117" t="s">
        <v>20</v>
      </c>
      <c r="K10" s="229">
        <v>44833</v>
      </c>
    </row>
    <row r="11" spans="1:11" x14ac:dyDescent="0.25">
      <c r="F11" s="221"/>
    </row>
  </sheetData>
  <mergeCells count="6">
    <mergeCell ref="F1:K1"/>
    <mergeCell ref="A4:A5"/>
    <mergeCell ref="A1:E1"/>
    <mergeCell ref="B4:B5"/>
    <mergeCell ref="A7:A10"/>
    <mergeCell ref="B7:B10"/>
  </mergeCells>
  <pageMargins left="0.23622047244094491" right="0.23622047244094491"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14</vt:i4>
      </vt:variant>
    </vt:vector>
  </HeadingPairs>
  <TitlesOfParts>
    <vt:vector size="26" baseType="lpstr">
      <vt:lpstr>Общее</vt:lpstr>
      <vt:lpstr>Акции</vt:lpstr>
      <vt:lpstr>Индексы полной доходности</vt:lpstr>
      <vt:lpstr>Облигации</vt:lpstr>
      <vt:lpstr>Фиксинги и индикативные ставки</vt:lpstr>
      <vt:lpstr>Денежный рынок</vt:lpstr>
      <vt:lpstr>Фиксинги ценных бумаг</vt:lpstr>
      <vt:lpstr>Пенсионные индексы</vt:lpstr>
      <vt:lpstr>Товарные индексы МБ</vt:lpstr>
      <vt:lpstr>Товарные индексы НТБ</vt:lpstr>
      <vt:lpstr>Волатильность</vt:lpstr>
      <vt:lpstr>Дивиденды</vt:lpstr>
      <vt:lpstr>Акции!Заголовки_для_печати</vt:lpstr>
      <vt:lpstr>Волатильность!Заголовки_для_печати</vt:lpstr>
      <vt:lpstr>'Денежный рынок'!Заголовки_для_печати</vt:lpstr>
      <vt:lpstr>Дивиденды!Заголовки_для_печати</vt:lpstr>
      <vt:lpstr>'Индексы полной доходности'!Заголовки_для_печати</vt:lpstr>
      <vt:lpstr>Облигации!Заголовки_для_печати</vt:lpstr>
      <vt:lpstr>Общее!Заголовки_для_печати</vt:lpstr>
      <vt:lpstr>'Пенсионные индексы'!Заголовки_для_печати</vt:lpstr>
      <vt:lpstr>'Товарные индексы МБ'!Заголовки_для_печати</vt:lpstr>
      <vt:lpstr>'Товарные индексы НТБ'!Заголовки_для_печати</vt:lpstr>
      <vt:lpstr>'Фиксинги и индикативные ставки'!Заголовки_для_печати</vt:lpstr>
      <vt:lpstr>'Фиксинги ценных бумаг'!Заголовки_для_печати</vt:lpstr>
      <vt:lpstr>Акции!Область_печати</vt:lpstr>
      <vt:lpstr>Общее!Область_печати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2024-09-11T13:40:15Z</dcterms:modified>
</cp:coreProperties>
</file>