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ЭтаКнига"/>
  <xr:revisionPtr revIDLastSave="0" documentId="8_{C095D367-7DCF-4992-9A15-DC891862079C}" xr6:coauthVersionLast="36" xr6:coauthVersionMax="36" xr10:uidLastSave="{00000000-0000-0000-0000-000000000000}"/>
  <bookViews>
    <workbookView xWindow="0" yWindow="0" windowWidth="13200" windowHeight="5820" tabRatio="880" xr2:uid="{00000000-000D-0000-FFFF-FFFF00000000}"/>
  </bookViews>
  <sheets>
    <sheet name="Общее" sheetId="15" r:id="rId1"/>
    <sheet name="Акции" sheetId="1" r:id="rId2"/>
    <sheet name="Индексы полной доходности" sheetId="3" r:id="rId3"/>
    <sheet name="Облигации" sheetId="4" r:id="rId4"/>
    <sheet name="Фиксинги и индикативные ставки" sheetId="8" r:id="rId5"/>
    <sheet name="Денежный рынок" sheetId="7" r:id="rId6"/>
    <sheet name="Фиксинги ценных бумаг" sheetId="14" r:id="rId7"/>
    <sheet name="Пенсионные индексы" sheetId="9" r:id="rId8"/>
    <sheet name="Товарные индексы МБ" sheetId="10" r:id="rId9"/>
    <sheet name="Товарные индексы НТБ" sheetId="22" r:id="rId10"/>
    <sheet name="Волатильность" sheetId="5" r:id="rId11"/>
    <sheet name="Дивиденды" sheetId="13" r:id="rId12"/>
  </sheets>
  <definedNames>
    <definedName name="_xlnm._FilterDatabase" localSheetId="1" hidden="1">Акции!$C$2:$L$42</definedName>
    <definedName name="_xlnm._FilterDatabase" localSheetId="2" hidden="1">'Индексы полной доходности'!$B$2:$M$87</definedName>
    <definedName name="_xlnm._FilterDatabase" localSheetId="3" hidden="1">Облигации!$A$2:$Q$127</definedName>
    <definedName name="_xlnm.Print_Titles" localSheetId="1">Акции!$1:$2</definedName>
    <definedName name="_xlnm.Print_Titles" localSheetId="10">Волатильность!$1:$2</definedName>
    <definedName name="_xlnm.Print_Titles" localSheetId="5">'Денежный рынок'!$1:$2</definedName>
    <definedName name="_xlnm.Print_Titles" localSheetId="11">Дивиденды!$1:$2</definedName>
    <definedName name="_xlnm.Print_Titles" localSheetId="2">'Индексы полной доходности'!$1:$2</definedName>
    <definedName name="_xlnm.Print_Titles" localSheetId="3">Облигации!$1:$2</definedName>
    <definedName name="_xlnm.Print_Titles" localSheetId="0">Общее!$1:$2</definedName>
    <definedName name="_xlnm.Print_Titles" localSheetId="7">'Пенсионные индексы'!$1:$2</definedName>
    <definedName name="_xlnm.Print_Titles" localSheetId="8">'Товарные индексы МБ'!$1:$2</definedName>
    <definedName name="_xlnm.Print_Titles" localSheetId="9">'Товарные индексы НТБ'!$1:$3</definedName>
    <definedName name="_xlnm.Print_Titles" localSheetId="4">'Фиксинги и индикативные ставки'!$1:$2</definedName>
    <definedName name="_xlnm.Print_Titles" localSheetId="6">'Фиксинги ценных бумаг'!$1:$2</definedName>
    <definedName name="_xlnm.Print_Area" localSheetId="1">Акции!$A:$L</definedName>
    <definedName name="_xlnm.Print_Area" localSheetId="0">Общее!$A$1:$B$14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5" l="1"/>
  <c r="B8" i="15"/>
  <c r="B7" i="15"/>
  <c r="B6" i="15"/>
  <c r="B4" i="15"/>
  <c r="B3" i="15"/>
  <c r="B10" i="15"/>
  <c r="G1" i="13"/>
  <c r="E1" i="5"/>
  <c r="F2" i="22"/>
  <c r="F1" i="10"/>
  <c r="F1" i="9"/>
  <c r="D1" i="14"/>
  <c r="F1" i="7"/>
  <c r="F1" i="8"/>
  <c r="J1" i="4"/>
  <c r="F1" i="3"/>
  <c r="F1" i="1"/>
  <c r="B5" i="15" l="1"/>
  <c r="H26" i="8" l="1"/>
  <c r="H25" i="8"/>
  <c r="H24" i="8"/>
  <c r="H23" i="8"/>
  <c r="H22" i="8"/>
  <c r="H21" i="8"/>
  <c r="H20" i="8"/>
  <c r="B12" i="15" l="1"/>
  <c r="B11" i="15"/>
  <c r="B13" i="15" l="1"/>
  <c r="B14" i="15"/>
</calcChain>
</file>

<file path=xl/sharedStrings.xml><?xml version="1.0" encoding="utf-8"?>
<sst xmlns="http://schemas.openxmlformats.org/spreadsheetml/2006/main" count="4222" uniqueCount="2041">
  <si>
    <t>Индексы акций</t>
  </si>
  <si>
    <t>Класс активов</t>
  </si>
  <si>
    <t>Семейство</t>
  </si>
  <si>
    <t xml:space="preserve">Код </t>
  </si>
  <si>
    <t>Краткое наименование</t>
  </si>
  <si>
    <t>Описание</t>
  </si>
  <si>
    <t>ISIN</t>
  </si>
  <si>
    <t>CFI</t>
  </si>
  <si>
    <t>Bloomberg ticker</t>
  </si>
  <si>
    <t>Reuters ticker</t>
  </si>
  <si>
    <t>Начальное значение</t>
  </si>
  <si>
    <t>Валюта</t>
  </si>
  <si>
    <t>Начало расчета</t>
  </si>
  <si>
    <t>Основные индексы</t>
  </si>
  <si>
    <t>IMOEX</t>
  </si>
  <si>
    <t>Индекс МосБиржи</t>
  </si>
  <si>
    <t xml:space="preserve">Композитный индекс российского фондового рынка, включающий наиболее ликвидные акции крупнейших и динамично развивающихся российских эмитентов. Удельный вес Акций каждого Эмитента на каждый момент расчета значения Индекса не должен превышать 15% </t>
  </si>
  <si>
    <t>RU000A0JP7K5</t>
  </si>
  <si>
    <t>MRIXXX</t>
  </si>
  <si>
    <t>.IMOEX</t>
  </si>
  <si>
    <t>RUB</t>
  </si>
  <si>
    <t>IMOEX2</t>
  </si>
  <si>
    <t>Индекс МосБиржи2</t>
  </si>
  <si>
    <t>Значения индекса МосБиржи за весь торговый день, включая дополнительные сессии</t>
  </si>
  <si>
    <t>.IMOEX2</t>
  </si>
  <si>
    <t>RTSI</t>
  </si>
  <si>
    <t>Индекс РТС</t>
  </si>
  <si>
    <t>RU000A0JPEB3</t>
  </si>
  <si>
    <t>RTSI$</t>
  </si>
  <si>
    <t>.IRTS</t>
  </si>
  <si>
    <t>USD</t>
  </si>
  <si>
    <t>MOEXBC</t>
  </si>
  <si>
    <t>Индекс МосБиржи голубых фишек</t>
  </si>
  <si>
    <t>Индекс рассчитывается на основании цен сделок с акциями 15-ти наиболее ликвидных эмитентов российского фондового рынка</t>
  </si>
  <si>
    <t>RU000A0JQR67</t>
  </si>
  <si>
    <t xml:space="preserve">.MOEXBC </t>
  </si>
  <si>
    <t>MOEXBMI</t>
  </si>
  <si>
    <t>Индекс МосБиржи широкого рынка</t>
  </si>
  <si>
    <t>Индекс включает ТОП 100 ценных бумаг, отобранных на основании критериев ликвидности, капитализации и доли акций, находящейся в свободном обращении (free-float). В базу расчета индексов включаются акции, коэффициент free-float которых составляет не менее 5%</t>
  </si>
  <si>
    <t>RU000A0JUK19</t>
  </si>
  <si>
    <t xml:space="preserve">MOEXBMI </t>
  </si>
  <si>
    <t xml:space="preserve">.MOEXBMI </t>
  </si>
  <si>
    <t>RUBMI</t>
  </si>
  <si>
    <t>Индекс РТС широкого рынка</t>
  </si>
  <si>
    <t>RU000A0JUK27</t>
  </si>
  <si>
    <t>.RUBMI</t>
  </si>
  <si>
    <t>Индексы средней и малой капитализации</t>
  </si>
  <si>
    <t>MCXSM</t>
  </si>
  <si>
    <t>Индекс МосБиржи средней и малой капитализации</t>
  </si>
  <si>
    <t>Композитный индекс российского фондового рынка, в состав которого входят ликвидные акции среднего и малого уровня капитализации</t>
  </si>
  <si>
    <t>RU000A0JW4B2</t>
  </si>
  <si>
    <t>.MCXSM</t>
  </si>
  <si>
    <t>RTSSM</t>
  </si>
  <si>
    <t>Индекс РТС средней и малой капитализации</t>
  </si>
  <si>
    <t>RU000A0JW4C0</t>
  </si>
  <si>
    <t>.RTSSM</t>
  </si>
  <si>
    <t>Отраслевые индексы</t>
  </si>
  <si>
    <t>MOEXOG</t>
  </si>
  <si>
    <t>Индекс МосБиржи нефти и газа</t>
  </si>
  <si>
    <t>Ценовой, взвешенный по рыночной капитализации индекс наиболее ликвидных акций российских эмитентов, экономическая деятельность которых относится к соответствующим секторам экономики, включенных в базу расчета индекса Широкого рынка</t>
  </si>
  <si>
    <t>RU000A0JP7L3</t>
  </si>
  <si>
    <t>.MOEXOG</t>
  </si>
  <si>
    <t>RTSog</t>
  </si>
  <si>
    <t>Индекс РТС нефти и газа</t>
  </si>
  <si>
    <t>RU000A0JPED9</t>
  </si>
  <si>
    <t>RTSOG$</t>
  </si>
  <si>
    <t>.RTSOG</t>
  </si>
  <si>
    <t>MOEXEU</t>
  </si>
  <si>
    <t>Индекс МосБиржи электроэнергетики</t>
  </si>
  <si>
    <t>RU000A0JP7M1</t>
  </si>
  <si>
    <t>MOEXEUP</t>
  </si>
  <si>
    <t xml:space="preserve">.MOEXEU </t>
  </si>
  <si>
    <t>RTSeu</t>
  </si>
  <si>
    <t>Индекс РТС электроэнергетики</t>
  </si>
  <si>
    <t>RU000A0JQR83</t>
  </si>
  <si>
    <t>RTSEU$</t>
  </si>
  <si>
    <t>.RTSEU</t>
  </si>
  <si>
    <t>MOEXTL</t>
  </si>
  <si>
    <t>Индекс МосБиржи телекоммуникаций</t>
  </si>
  <si>
    <t>RU000A0JP7N9</t>
  </si>
  <si>
    <t>.MOEXTL</t>
  </si>
  <si>
    <t>RTStl</t>
  </si>
  <si>
    <t xml:space="preserve">Индекс РТС телекоммуникаций </t>
  </si>
  <si>
    <t>RU000A0JPEE7</t>
  </si>
  <si>
    <t>RTSTL$</t>
  </si>
  <si>
    <t>.RTSTL</t>
  </si>
  <si>
    <t>MOEXMM</t>
  </si>
  <si>
    <t>Индекс МосБиржи металлов и добычи</t>
  </si>
  <si>
    <t>RU000A0JPDF6</t>
  </si>
  <si>
    <t xml:space="preserve">MOEXMM </t>
  </si>
  <si>
    <t>.MOEXMM</t>
  </si>
  <si>
    <t>RTSmm</t>
  </si>
  <si>
    <t>Индекс РТС металлов и добычи</t>
  </si>
  <si>
    <t>RU000A0JPEF4</t>
  </si>
  <si>
    <t>RTSMM$</t>
  </si>
  <si>
    <t>.RTSMM</t>
  </si>
  <si>
    <t>MOEXFN</t>
  </si>
  <si>
    <t>Индекс МосБиржи финансов</t>
  </si>
  <si>
    <t>RU000A0JPYX5</t>
  </si>
  <si>
    <t>.MOEXFN</t>
  </si>
  <si>
    <t>RTSfn</t>
  </si>
  <si>
    <t>Индекс РТС финансов</t>
  </si>
  <si>
    <t>RU000A0JQR75</t>
  </si>
  <si>
    <t>RTSFN$</t>
  </si>
  <si>
    <t>.RTSFN</t>
  </si>
  <si>
    <t>MOEXCN</t>
  </si>
  <si>
    <t>Индекс МосБиржи потребительского сектора</t>
  </si>
  <si>
    <t>RU000A0JQS82</t>
  </si>
  <si>
    <t>.MOEXCN</t>
  </si>
  <si>
    <t>RTScr</t>
  </si>
  <si>
    <t>Индекс РТС потребительских товаров и розничной торговли</t>
  </si>
  <si>
    <t>RU000A0JPEH0</t>
  </si>
  <si>
    <t>RTSCR$</t>
  </si>
  <si>
    <t>.RTSCR</t>
  </si>
  <si>
    <t>MOEXCH</t>
  </si>
  <si>
    <t>Индекс МосБиржи химии и нефтехимии</t>
  </si>
  <si>
    <t>RU000A0JQS90</t>
  </si>
  <si>
    <t xml:space="preserve">MOEXCH </t>
  </si>
  <si>
    <t xml:space="preserve">.MOEXCH </t>
  </si>
  <si>
    <t>RTSch</t>
  </si>
  <si>
    <t>Индекс РТС химии и нефтехимии</t>
  </si>
  <si>
    <t>RU000A0JUK43</t>
  </si>
  <si>
    <t>RTSCH</t>
  </si>
  <si>
    <t>.RTSch</t>
  </si>
  <si>
    <t>MOEXTN</t>
  </si>
  <si>
    <t>Индекс МосБиржи транспорта</t>
  </si>
  <si>
    <t>RU000A0JUK35</t>
  </si>
  <si>
    <t>.MOEXTN</t>
  </si>
  <si>
    <t>RTStn</t>
  </si>
  <si>
    <t>Индекс РТС транспорта</t>
  </si>
  <si>
    <t>RU000A0JUK50</t>
  </si>
  <si>
    <t>RTSTN</t>
  </si>
  <si>
    <t>.RTStn</t>
  </si>
  <si>
    <t>MOEXRE</t>
  </si>
  <si>
    <t>Индекс МосБиржи строительных компаний</t>
  </si>
  <si>
    <t>RU000A104FW9</t>
  </si>
  <si>
    <t>RTSre</t>
  </si>
  <si>
    <t>Индекс РТС строительных компаний</t>
  </si>
  <si>
    <t>RU000A104FV1</t>
  </si>
  <si>
    <t>MOEXIT</t>
  </si>
  <si>
    <t>Индекс МосБиржи информационных технологий</t>
  </si>
  <si>
    <t>RU000A104FR9</t>
  </si>
  <si>
    <t>RTSit</t>
  </si>
  <si>
    <t>Индекс РТС информационных технологий</t>
  </si>
  <si>
    <t>RU000A104FU3</t>
  </si>
  <si>
    <t>Тематические индексы</t>
  </si>
  <si>
    <t>MOEX10</t>
  </si>
  <si>
    <t xml:space="preserve">Индекс МосБиржи 10 </t>
  </si>
  <si>
    <t>Композитный ценовой равновзвешенный индекс 10 наиболее ликвидных акций фондового рынка Московской Биржи</t>
  </si>
  <si>
    <t>RU0006216587</t>
  </si>
  <si>
    <t>.MOEX10</t>
  </si>
  <si>
    <t>MRBC</t>
  </si>
  <si>
    <t>Индекс МосБиржи 15</t>
  </si>
  <si>
    <t>Композитный индекс российского фондового рынка, рассчитываемый Биржей на основе цен сделок, совершаемых с наиболее ликвидными и капитализированными Акциями</t>
  </si>
  <si>
    <t>MOEXINN</t>
  </si>
  <si>
    <t>Индекс МосБиржи инноваций</t>
  </si>
  <si>
    <t>Ценовой взвешенный по рыночной капитализации индекс акций российских компаний, допущенных к торгам в секторе "Рынок инноваций и инвестиций"</t>
  </si>
  <si>
    <t>RU000A0JRMS6</t>
  </si>
  <si>
    <t>.MOEXINN</t>
  </si>
  <si>
    <t>Индексы устойчивого развития</t>
  </si>
  <si>
    <t xml:space="preserve">MRRT </t>
  </si>
  <si>
    <t>Индекс МосБиржи - РСПП Ответственность и открытость</t>
  </si>
  <si>
    <t>Индекс, в Базу расчета которого входят Акции, Эмитенты которых в полной мере раскрывают информацию по вопросам устойчивого развития и корпоративной социальной ответственности</t>
  </si>
  <si>
    <t xml:space="preserve">RU000A1008M8 </t>
  </si>
  <si>
    <t>MRRT</t>
  </si>
  <si>
    <t>.MRRT</t>
  </si>
  <si>
    <t>MRSV</t>
  </si>
  <si>
    <t>Индекс МосБиржи - РСПП Вектор устойчивого развития</t>
  </si>
  <si>
    <t>Индекс, в Базу расчета которого входят Акции компаний, показавшие лучшую динамику показателей в сфере устойчивого развития и корпоративной социальной ответственности</t>
  </si>
  <si>
    <t>RU000A1008N6</t>
  </si>
  <si>
    <t xml:space="preserve">MRSV </t>
  </si>
  <si>
    <t>.MRSV</t>
  </si>
  <si>
    <t>MRSVR</t>
  </si>
  <si>
    <t>Индекс МосБиржи - РСПП Вектор устойчивого развития российских эмитентов</t>
  </si>
  <si>
    <t>Индекс, в Базу расчета которого входят акции российских Эмитентов, показавшие лучшую динамику показателей в сфере устойчивого развития и корпоративной социальной ответственности</t>
  </si>
  <si>
    <t>RU000A101R66</t>
  </si>
  <si>
    <t>Индексы компаний с государственным участием</t>
  </si>
  <si>
    <t>MOEXSCI</t>
  </si>
  <si>
    <t>Индекс MOEX госкомпаний</t>
  </si>
  <si>
    <t>Индекс Московской Биржи акций компаний с государственным участием</t>
  </si>
  <si>
    <t>RU000A0JVWH0</t>
  </si>
  <si>
    <t>-</t>
  </si>
  <si>
    <t>.MOEXSCI</t>
  </si>
  <si>
    <t>MOEXRCI</t>
  </si>
  <si>
    <t>Индекс MOEX регкомпаний</t>
  </si>
  <si>
    <t>Индекс Московской Биржи акций компаний с регулируемой деятельностью</t>
  </si>
  <si>
    <t>RU000A0JVWG2</t>
  </si>
  <si>
    <t>.MOEXRCI</t>
  </si>
  <si>
    <t>IMOEXW</t>
  </si>
  <si>
    <t>Индекс МосБиржи – активное управление</t>
  </si>
  <si>
    <t>Код Индекса</t>
  </si>
  <si>
    <t>Дата первого расчета</t>
  </si>
  <si>
    <t>MCFTR</t>
  </si>
  <si>
    <t>Индекс МосБиржи полной доходности «брутто»</t>
  </si>
  <si>
    <t>ЛУЧШИЕ акции на торгах МосБиржи с реинвестированием дивидендов</t>
  </si>
  <si>
    <t>RU000A0JWY86</t>
  </si>
  <si>
    <t>.MCFTR</t>
  </si>
  <si>
    <t>MCFTRN</t>
  </si>
  <si>
    <t>Индекс МосБиржи полной доходности «нетто» (по налоговым ставкам иностранных организаций)</t>
  </si>
  <si>
    <t>ЛУЧШИЕ акции на торгах МосБиржи с реинвестированием дивидендов; учитывается ставка корпоративного налога для нерезидентов</t>
  </si>
  <si>
    <t>RU000A0JWY37</t>
  </si>
  <si>
    <t>.MCFTRN</t>
  </si>
  <si>
    <t>MCFTRR</t>
  </si>
  <si>
    <t>Индекс МосБиржи полной доходности «нетто» (по налоговым ставкам российских организаций)</t>
  </si>
  <si>
    <t>ЛУЧШИЕ акции на торгах МосБиржи с реинвестированием дивидендов; учитывается ставка корпоративного налога резидентов</t>
  </si>
  <si>
    <t>RU000A0JWY60</t>
  </si>
  <si>
    <t>.MCFTRR</t>
  </si>
  <si>
    <t>RTSTR</t>
  </si>
  <si>
    <t>Индекс РТС полной доходности «брутто»</t>
  </si>
  <si>
    <t>ЛУЧШИЕ акции на торгах MOEX с реинвестированием дивидендов</t>
  </si>
  <si>
    <t>RU000A0JWXT1</t>
  </si>
  <si>
    <t>.RTSTR</t>
  </si>
  <si>
    <t>RTSTRN</t>
  </si>
  <si>
    <t>Индекс РТС полной доходности «нетто» (по налоговым ставкам иностранных организаций)</t>
  </si>
  <si>
    <t xml:space="preserve">RU000A0JWY45 </t>
  </si>
  <si>
    <t>.RTSTRN</t>
  </si>
  <si>
    <t>RTSTRR</t>
  </si>
  <si>
    <t>Индекс РТС полной доходности «нетто» (по налоговым ставкам российских организаций)</t>
  </si>
  <si>
    <t>RU000A0JWY78</t>
  </si>
  <si>
    <t>.RTSTRR</t>
  </si>
  <si>
    <t>MEBCTR</t>
  </si>
  <si>
    <t>Индекс МосБиржи голубых фишек полной доходности «брутто»</t>
  </si>
  <si>
    <t>Акции "голубых фишек" с реинвестированием дивидендов</t>
  </si>
  <si>
    <t>RU000A0JWXU9</t>
  </si>
  <si>
    <t>.MEBCTR</t>
  </si>
  <si>
    <t>MEBCTRN</t>
  </si>
  <si>
    <t>Индекс МосБиржи голубых фишек полной доходности «нетто» (по налоговым ставкам иностранных организаций)</t>
  </si>
  <si>
    <t>Акции "голубых фишек" с реинвестированием дивидендов; учитывается ставка корпоративного налога для нерезидентов</t>
  </si>
  <si>
    <t>RU000A0JWYR3</t>
  </si>
  <si>
    <t>.MEBCTRN</t>
  </si>
  <si>
    <t>MEBCTRR</t>
  </si>
  <si>
    <t>Индекс МосБиржи голубых фишек полной доходности «нетто» (по налоговым ставкам российских организаций)</t>
  </si>
  <si>
    <t>Акции "голубых фишек" с реинвестированием дивидендов; учитывается ставка корпоративного налога резидентов</t>
  </si>
  <si>
    <t>RU000A0JWY94</t>
  </si>
  <si>
    <t>.MEBCTRR</t>
  </si>
  <si>
    <t>MESMTR</t>
  </si>
  <si>
    <t>Индекс МосБиржи средней и малой капитализации полной доходности «брутто»</t>
  </si>
  <si>
    <t>Акции малой и средней капитализации с реинвестированием дивидендов</t>
  </si>
  <si>
    <t>RU000A100J59</t>
  </si>
  <si>
    <t>.MESMTR</t>
  </si>
  <si>
    <t>MESMTRN</t>
  </si>
  <si>
    <t>Индекс МосБиржи средней и малой капитализации полной доходности «нетто» (по налоговым ставкам иностранных организаций)</t>
  </si>
  <si>
    <t>Акции малой и средней капитализации с реинвестированием дивидендов; учитывается ставка корпоративного налога для нерезидентов</t>
  </si>
  <si>
    <t>RU000A100J67</t>
  </si>
  <si>
    <t>.MESMTRN</t>
  </si>
  <si>
    <t>MESMTRR</t>
  </si>
  <si>
    <t>Индекс МосБиржи средней и малой капитализации полной доходности «нетто» (по налоговым ставкам российских организаций)</t>
  </si>
  <si>
    <t>Акции малой и средней капитализации с реинвестированием дивидендов; учитывается ставка корпоративного налога резидентов</t>
  </si>
  <si>
    <t>RU000A100J75</t>
  </si>
  <si>
    <t>.MESMTRR</t>
  </si>
  <si>
    <t>RUSMTR</t>
  </si>
  <si>
    <t>Индекс РТС средней и малой капитализации полной доходности «брутто»</t>
  </si>
  <si>
    <t>RU000A100J83</t>
  </si>
  <si>
    <t>.RUSMTR</t>
  </si>
  <si>
    <t>RUSMTRN</t>
  </si>
  <si>
    <t>Индекс РТС средней и малой капитализации полной доходности «нетто» (по налоговым ставкам иностранных организаций)</t>
  </si>
  <si>
    <t>RU000A100J91</t>
  </si>
  <si>
    <t>.RUSMTRN</t>
  </si>
  <si>
    <t>RUSMTRR</t>
  </si>
  <si>
    <t>Индекс РТС средней и малой капитализации полной доходности «нетто» (по налоговым ставкам российских организаций)</t>
  </si>
  <si>
    <t>RU000A100JA5</t>
  </si>
  <si>
    <t>.RUSMTRR</t>
  </si>
  <si>
    <t>MEOGTR</t>
  </si>
  <si>
    <t>Индекс МосБиржи нефти и газа полной доходности «брутто»</t>
  </si>
  <si>
    <t>Акции нефтегазовых компаний с реинвестированием дивидендов</t>
  </si>
  <si>
    <t>RU000A100JZ2</t>
  </si>
  <si>
    <t>.MEOGTR</t>
  </si>
  <si>
    <t>MEOGTRN</t>
  </si>
  <si>
    <t>Индекс МосБиржи нефти и газа полной доходности «нетто» (по налоговым ставкам иностранных организаций)</t>
  </si>
  <si>
    <t>Нефтегазовые акции с реинвестированием дивидендов; учитывается ставка корпоративного налога для нерезидентов</t>
  </si>
  <si>
    <t>RU000A100K15</t>
  </si>
  <si>
    <t>.MEOGTRN</t>
  </si>
  <si>
    <t>MEOGTRR</t>
  </si>
  <si>
    <t>Индекс МосБиржи нефти и газа полной доходности «нетто» (по налоговым ставкам российских организаций)</t>
  </si>
  <si>
    <t>Акции нефтегазовых компаний с реинвестированием дивидендов; учитывается ставка корпоративного налога резидентов</t>
  </si>
  <si>
    <t>RU000A100K07</t>
  </si>
  <si>
    <t>.MEOGTRR</t>
  </si>
  <si>
    <t>RUOGTR</t>
  </si>
  <si>
    <t>Индекс РТС нефти и газа полной доходности «брутто»</t>
  </si>
  <si>
    <t>RU000A100JW9</t>
  </si>
  <si>
    <t>.RUOGTR</t>
  </si>
  <si>
    <t>RUOGTRN</t>
  </si>
  <si>
    <t>Индекс РТС нефти и газа полной доходности «нетто» (по налоговым ставкам иностранных организаций)</t>
  </si>
  <si>
    <t>Акции нефтегазовых компаний с реинвестированием дивидендов; учитывается ставка корпоративного налога для нерезидентов</t>
  </si>
  <si>
    <t>RU000A100JY5</t>
  </si>
  <si>
    <t>.RUOGTRN</t>
  </si>
  <si>
    <t>RUOGTRR</t>
  </si>
  <si>
    <t>Индекс РТС нефти и газа полной доходности «нетто» (по налоговым ставкам российских организаций)</t>
  </si>
  <si>
    <t>RU000A100JX7</t>
  </si>
  <si>
    <t>.RUOGTRR</t>
  </si>
  <si>
    <t>MEEUTR</t>
  </si>
  <si>
    <t>Индекс МосБиржи электроэнергетики полной доходности «брутто»</t>
  </si>
  <si>
    <t>Акции электроэнергетических компаний с реинвестированием дивидендов</t>
  </si>
  <si>
    <t>RU000A100JQ1</t>
  </si>
  <si>
    <t>.MEEUTR</t>
  </si>
  <si>
    <t>MEEUTRN</t>
  </si>
  <si>
    <t>Индекс МосБиржи электроэнергетики полной доходности «нетто» (по налоговым ставкам иностранных организаций)</t>
  </si>
  <si>
    <t>Акции электроэнергетических компаний с реинвестированием дивидендов; учитывается ставка корпоративного налога для нерезидентов</t>
  </si>
  <si>
    <t>RU000A100JS7</t>
  </si>
  <si>
    <t>.MEEUTRN</t>
  </si>
  <si>
    <t>MEEUTRR</t>
  </si>
  <si>
    <t>Индекс МосБиржи электроэнергетики полной доходности «нетто» (по налоговым ставкам российских организаций)</t>
  </si>
  <si>
    <t>Акции электроэнергетических компаний с реинвестированием дивидендов; учитывается ставка корпоративного налога резидентов</t>
  </si>
  <si>
    <t>RU000A100JR9</t>
  </si>
  <si>
    <t>.MEEUTRR</t>
  </si>
  <si>
    <t>RUEUTR</t>
  </si>
  <si>
    <t>Индекс РТС электроэнергетики полной доходности «брутто»</t>
  </si>
  <si>
    <t>RU000A100JT5</t>
  </si>
  <si>
    <t>.RUEUTR</t>
  </si>
  <si>
    <t>RUEUTRN</t>
  </si>
  <si>
    <t>Индекс РТС электроэнергетики полной доходности «нетто» (по налоговым ставкам иностранных организаций)</t>
  </si>
  <si>
    <t>RU000A100JV1</t>
  </si>
  <si>
    <t>.RUEUTRN</t>
  </si>
  <si>
    <t>RUEUTRR</t>
  </si>
  <si>
    <t>Индекс РТС электроэнергетики полной доходности «нетто» (по налоговым ставкам российских организаций)</t>
  </si>
  <si>
    <t>RU000A100JU3</t>
  </si>
  <si>
    <t>.RUEUTRR</t>
  </si>
  <si>
    <t>METLTR</t>
  </si>
  <si>
    <t xml:space="preserve">MOEXTL </t>
  </si>
  <si>
    <t>Индекс МосБиржи телекоммуникаций полной доходности «брутто»</t>
  </si>
  <si>
    <t>Акции телекоммуникационных компаний индексируются с реинвестированием дивидендов</t>
  </si>
  <si>
    <t>RU000A100JJ6</t>
  </si>
  <si>
    <t>.METLTR</t>
  </si>
  <si>
    <t>METLTRN</t>
  </si>
  <si>
    <t>Индекс МосБиржи телекоммуникаций полной доходности «нетто» (по налоговым ставкам иностранных организаций)</t>
  </si>
  <si>
    <t>Телекоммуникационные компании индексируют акции с реинвестированием дивидендов; учитывается ставка корпоративного налога для нерезидентов</t>
  </si>
  <si>
    <t>RU000A100JL2</t>
  </si>
  <si>
    <t>.METLTRN</t>
  </si>
  <si>
    <t>METLTRR</t>
  </si>
  <si>
    <t>Индекс МосБиржи телекоммуникаций полной доходности «нетто» (по налоговым ставкам российских организаций)</t>
  </si>
  <si>
    <t>Телекоммуникационные компании индексируют акции с реинвестированием дивидендов; учитывается ставка корпоративного налога резидентов</t>
  </si>
  <si>
    <t>RU000A100JK4</t>
  </si>
  <si>
    <t>.METLTRR</t>
  </si>
  <si>
    <t>RUTLTR</t>
  </si>
  <si>
    <t>Индекс РТС телекоммуникаций  полной доходности «брутто»</t>
  </si>
  <si>
    <t>RU000A100JM0</t>
  </si>
  <si>
    <t>.RUTLTR</t>
  </si>
  <si>
    <t>RUTLTRN</t>
  </si>
  <si>
    <t>Индекс РТС телекоммуникаций  полной доходности «нетто» (по налоговым ставкам иностранных организаций)</t>
  </si>
  <si>
    <t>RU000A100JP3</t>
  </si>
  <si>
    <t>.RUTLTRN</t>
  </si>
  <si>
    <t>RUTLTRR</t>
  </si>
  <si>
    <t>Индекс РТС телекоммуникаций  полной доходности «нетто» (по налоговым ставкам российских организаций)</t>
  </si>
  <si>
    <t>RU000A100JN8</t>
  </si>
  <si>
    <t>.RUTLTRR</t>
  </si>
  <si>
    <t>MEMMTR</t>
  </si>
  <si>
    <t>Индекс МосБиржи металлов и добычи полной доходности «брутто»</t>
  </si>
  <si>
    <t>Акции металлургической и горнодобывающей промышленности с реинвестированием дивидендов</t>
  </si>
  <si>
    <t>RU000A100LY1</t>
  </si>
  <si>
    <t>.MEMMTR</t>
  </si>
  <si>
    <t>MEMMTRN</t>
  </si>
  <si>
    <t>Индекс МосБиржи металлов и добычи полной доходности «нетто» (по налоговым ставкам иностранных организаций)</t>
  </si>
  <si>
    <t>Акции металлургической и горнодобывающей промышленности с реинвестированием дивидендов; учитывается ставка корпоративного налога для нерезидентов</t>
  </si>
  <si>
    <t>RU000A100LX3</t>
  </si>
  <si>
    <t>.MEMMTRN</t>
  </si>
  <si>
    <t>MEMMTRR</t>
  </si>
  <si>
    <t>Индекс МосБиржи металлов и добычи полной доходности «нетто» (по налоговым ставкам российских организаций)</t>
  </si>
  <si>
    <t>Акции металлургической и горнодобывающей промышленности с реинвестированием дивидендов; учитывается ставка корпоративного налога резидентов</t>
  </si>
  <si>
    <t>RU000A100LW5</t>
  </si>
  <si>
    <t>.MEMMTRR</t>
  </si>
  <si>
    <t>RUMMTR</t>
  </si>
  <si>
    <t>Индекс РТС металлов и добычи полной доходности «брутто»</t>
  </si>
  <si>
    <t>RU000A100LR5</t>
  </si>
  <si>
    <t>.RUMMTR</t>
  </si>
  <si>
    <t>RUMMTRN</t>
  </si>
  <si>
    <t>Индекс РТС металлов и добычи полной доходности «нетто» (по налоговым ставкам иностранных организаций)</t>
  </si>
  <si>
    <t>RU000A100LQ7</t>
  </si>
  <si>
    <t>.RUMMTRN</t>
  </si>
  <si>
    <t>RUMMTRR</t>
  </si>
  <si>
    <t>Индекс РТС металлов и добычи полной доходности «нетто» (по налоговым ставкам российских организаций)</t>
  </si>
  <si>
    <t>RU000A100LP9</t>
  </si>
  <si>
    <t>.RUMMTRR</t>
  </si>
  <si>
    <t>MEFNTR</t>
  </si>
  <si>
    <t>Индекс МосБиржи финансов полной доходности «брутто»</t>
  </si>
  <si>
    <t>Финансовые показатели акции с реинвестированием дивидендов</t>
  </si>
  <si>
    <t>RU000A100LC7</t>
  </si>
  <si>
    <t>.MEFNTR</t>
  </si>
  <si>
    <t>MEFNTRN</t>
  </si>
  <si>
    <t>Индекс МосБиржи финансов полной доходности «нетто» (по налоговым ставкам иностранных организаций)</t>
  </si>
  <si>
    <t>Финансовые акции с реинвестированием дивидендов; учитывается ставка корпоративного налога для нерезидентов</t>
  </si>
  <si>
    <t>RU000A100LB9</t>
  </si>
  <si>
    <t>.MEFNTRN</t>
  </si>
  <si>
    <t>MEFNTRR</t>
  </si>
  <si>
    <t>Индекс МосБиржи финансов полной доходности «нетто» (по налоговым ставкам российских организаций)</t>
  </si>
  <si>
    <t>Финансовые акции с реинвестированием дивидендов; ставка корпоративного налога-резидента учитывается</t>
  </si>
  <si>
    <t>RU000A100LA1</t>
  </si>
  <si>
    <t>.MEFNTRR</t>
  </si>
  <si>
    <t>RUFNTR</t>
  </si>
  <si>
    <t>Индекс РТС финансов полной доходности «брутто»</t>
  </si>
  <si>
    <t>RU000A100L97</t>
  </si>
  <si>
    <t>.RUFNTR</t>
  </si>
  <si>
    <t>RUFNTRN</t>
  </si>
  <si>
    <t>Индекс РТС финансов полной доходности «нетто» (по налоговым ставкам иностранных организаций)</t>
  </si>
  <si>
    <t>RU000A100L89</t>
  </si>
  <si>
    <t>.RUFNTRN</t>
  </si>
  <si>
    <t>RUFNTRR</t>
  </si>
  <si>
    <t>Индекс РТС финансов полной доходности «нетто» (по налоговым ставкам российских организаций)</t>
  </si>
  <si>
    <t>RU000A100L71</t>
  </si>
  <si>
    <t>.RUFNTRR</t>
  </si>
  <si>
    <t>MECNTR</t>
  </si>
  <si>
    <t>Индекс МосБиржи потребительского сектора полной доходности «брутто»</t>
  </si>
  <si>
    <t>Акции потребительских и розничных компаний с реинвестированием дивидендов</t>
  </si>
  <si>
    <t>RU000A100KJ4</t>
  </si>
  <si>
    <t>.MECNTR</t>
  </si>
  <si>
    <t>MECNTRN</t>
  </si>
  <si>
    <t>Индекс МосБиржи потребительского сектора полной доходности «нетто» (по налоговым ставкам иностранных организаций)</t>
  </si>
  <si>
    <t>Акции потребительских и розничных компаний с реинвестированием дивидендов; учитывается ставка корпоративного налога для нерезидентов</t>
  </si>
  <si>
    <t>RU000A100KH8</t>
  </si>
  <si>
    <t>.MECNTRN</t>
  </si>
  <si>
    <t>MECNTRR</t>
  </si>
  <si>
    <t>Индекс МосБиржи потребительского сектора полной доходности «нетто» (по налоговым ставкам российских организаций)</t>
  </si>
  <si>
    <t>Акции потребительских и розничных компаний с реинвестированием дивидендов; учитывается ставка корпоративного налога резидентов</t>
  </si>
  <si>
    <t>RU000A100KG0</t>
  </si>
  <si>
    <t>.MECNTRR</t>
  </si>
  <si>
    <t>RUCNTR</t>
  </si>
  <si>
    <t>Индекс РТС потребительских товаров и розничной торговли полной доходности «брутто»</t>
  </si>
  <si>
    <t>RU000A100KE5</t>
  </si>
  <si>
    <t>.RUCNTR</t>
  </si>
  <si>
    <t>RUCNTRN</t>
  </si>
  <si>
    <t>Индекс РТС потребительских товаров и розничной торговли полной доходности «нетто» (по налоговым ставкам иностранных организаций)</t>
  </si>
  <si>
    <t>RU000A100KD7</t>
  </si>
  <si>
    <t>.RUCNTRN</t>
  </si>
  <si>
    <t>RUCNTRR</t>
  </si>
  <si>
    <t>Индекс РТС потребительских товаров и розничной торговли полной доходности «нетто» (по налоговым ставкам российских организаций)</t>
  </si>
  <si>
    <t>RU000A100KF2</t>
  </si>
  <si>
    <t>.RUCNTRR</t>
  </si>
  <si>
    <t>MECHTR</t>
  </si>
  <si>
    <t>Индекс МосБиржи химии и нефтехимии полной доходности «брутто»</t>
  </si>
  <si>
    <t>Акции химической промышленности с реинвестированием дивидендов</t>
  </si>
  <si>
    <t>RU000A100M54</t>
  </si>
  <si>
    <t>.MECHTR</t>
  </si>
  <si>
    <t>MECHTRN</t>
  </si>
  <si>
    <t>Индекс МосБиржи химии и нефтехимии полной доходности «нетто» (по налоговым ставкам иностранных организаций)</t>
  </si>
  <si>
    <t>Акции химических веществ с реинвестированием дивидендов; учитывается ставка корпоративного налога для нерезидентов</t>
  </si>
  <si>
    <t>RU000A100M62</t>
  </si>
  <si>
    <t>.MECHTRN</t>
  </si>
  <si>
    <t>MECHTRR</t>
  </si>
  <si>
    <t>Индекс МосБиржи химии и нефтехимии полной доходности «нетто» (по налоговым ставкам российских организаций)</t>
  </si>
  <si>
    <t>Акции химических веществ с реинвестированием дивидендов; ставка корпоративного налога-резидента учитывается</t>
  </si>
  <si>
    <t>RU000A100NG4</t>
  </si>
  <si>
    <t>.MECHTRR</t>
  </si>
  <si>
    <t>RUCHTR</t>
  </si>
  <si>
    <t>Индекс РТС химии и нефтехимии полной доходности «брутто»</t>
  </si>
  <si>
    <t>RU000A100M70</t>
  </si>
  <si>
    <t>.RUCHTR</t>
  </si>
  <si>
    <t>RUCHTRN</t>
  </si>
  <si>
    <t>Индекс РТС химии и нефтехимии полной доходности «нетто» (по налоговым ставкам иностранных организаций)</t>
  </si>
  <si>
    <t>RU000A100M88</t>
  </si>
  <si>
    <t>.RUCHTRN</t>
  </si>
  <si>
    <t>RUCHTRR</t>
  </si>
  <si>
    <t>Индекс РТС химии и нефтехимии полной доходности «нетто» (по налоговым ставкам российских организаций)</t>
  </si>
  <si>
    <t>RU000A100M96</t>
  </si>
  <si>
    <t>.RUCHTRR</t>
  </si>
  <si>
    <t>METNTR</t>
  </si>
  <si>
    <t>Индекс МосБиржи транспорта полной доходности «брутто»</t>
  </si>
  <si>
    <t>Транспортные акции с реинвестированием дивидендов</t>
  </si>
  <si>
    <t>RU000A100S17</t>
  </si>
  <si>
    <t>.METNTR</t>
  </si>
  <si>
    <t>METNTRN</t>
  </si>
  <si>
    <t>Индекс МосБиржи транспорта полной доходности «нетто» (по налоговым ставкам иностранных организаций)</t>
  </si>
  <si>
    <t>Транспортные акции с реинвестированием дивидендов; учитывается ставка корпоративного налога для нерезидентов</t>
  </si>
  <si>
    <t>RU000A100S09</t>
  </si>
  <si>
    <t>.METNTRN</t>
  </si>
  <si>
    <t>METNTRR</t>
  </si>
  <si>
    <t>Индекс МосБиржи транспорта полной доходности «нетто» (по налоговым ставкам российских организаций)</t>
  </si>
  <si>
    <t>Транспортные акции с реинвестированием дивидендов; учитывается ставка корпоративного налога резидентов</t>
  </si>
  <si>
    <t>RU000A100RZ5</t>
  </si>
  <si>
    <t>.METNTRR</t>
  </si>
  <si>
    <t>RUTNTR</t>
  </si>
  <si>
    <t>Индекс РТС транспорта полной доходности «брутто»</t>
  </si>
  <si>
    <t>RU000A100MB7</t>
  </si>
  <si>
    <t>.RUTNTR</t>
  </si>
  <si>
    <t>RUTNTRN</t>
  </si>
  <si>
    <t>Индекс РТС транспорта полной доходности «нетто» (по налоговым ставкам иностранных организаций)</t>
  </si>
  <si>
    <t>RU000A100MC5</t>
  </si>
  <si>
    <t>.RUTNTRN</t>
  </si>
  <si>
    <t>RUTNTRR</t>
  </si>
  <si>
    <t>Индекс РТС транспорта полной доходности «нетто» (по налоговым ставкам российских организаций)</t>
  </si>
  <si>
    <t>RU000A100MD3</t>
  </si>
  <si>
    <t>.RUTNTRR</t>
  </si>
  <si>
    <t>MERETR</t>
  </si>
  <si>
    <t>Индекс МосБиржи строительных компаний полной доходности</t>
  </si>
  <si>
    <t>Акции строительных компаний с реинвестированием дивидендов; учитывается ставка корпоративного налога для нерезидентов</t>
  </si>
  <si>
    <t>RU000A104FN8</t>
  </si>
  <si>
    <t>MERETRN</t>
  </si>
  <si>
    <t>Индекс МосБиржи строительных компаний полной доходности «нетто» (по налоговым ставкам иностранных организаций)</t>
  </si>
  <si>
    <t>RU000A104FP3</t>
  </si>
  <si>
    <t>MERETRR</t>
  </si>
  <si>
    <t>Индекс МосБиржи строительных компаний полной доходности «нетто» (по налоговым ставкам российских организаций)</t>
  </si>
  <si>
    <t>Акции строительных компаний с реинвестированием дивидендов; учитывается ставка корпоративного налога резидентов</t>
  </si>
  <si>
    <t>RU000A104FQ1</t>
  </si>
  <si>
    <t>RURETR</t>
  </si>
  <si>
    <t>Индекс РТС строительных компаний полной доходности</t>
  </si>
  <si>
    <t>Акции строительных компаний с реинвестированием дивидендов</t>
  </si>
  <si>
    <t>RU000A104G82</t>
  </si>
  <si>
    <t>RURETRN</t>
  </si>
  <si>
    <t>Индекс РТС строительных компаний полной доходности «нетто» (по налоговым ставкам иностранных организаций)</t>
  </si>
  <si>
    <t>RU000A104G74</t>
  </si>
  <si>
    <t>RURETRR</t>
  </si>
  <si>
    <t>Индекс РТС строительных компаний полной доходности «нетто» (по налоговым ставкам российских организаций)</t>
  </si>
  <si>
    <t>RU000A104GA3</t>
  </si>
  <si>
    <t>MEITTR</t>
  </si>
  <si>
    <t>Индекс МосБиржи информационных технологий полной доходности</t>
  </si>
  <si>
    <t>Акции компаний информационных технологий с реинвестированием дивидендов; учитывается ставка корпоративного налога для нерезидентов</t>
  </si>
  <si>
    <t>RU000A104GL0</t>
  </si>
  <si>
    <t>MEITTRR</t>
  </si>
  <si>
    <t>Индекс МосБиржи информационных технологий полной доходности «нетто» (по налоговым ставкам российских организаций)</t>
  </si>
  <si>
    <t>Акции компаний информационных технологий с реинвестированием дивидендов; учитывается ставка корпоративного налога резидентов</t>
  </si>
  <si>
    <t>RU000A104GB1</t>
  </si>
  <si>
    <t>MEITTRN</t>
  </si>
  <si>
    <t>Индекс МосБиржи информационных технологий полной доходности «нетто» (по налоговым ставкам иностранных организаций)</t>
  </si>
  <si>
    <t>RU000A104GC9</t>
  </si>
  <si>
    <t>RUITTR</t>
  </si>
  <si>
    <t>Индекс РТС информационных технологий полной доходности</t>
  </si>
  <si>
    <t>Акции компаний информационных технологий с реинвестированием дивидендов</t>
  </si>
  <si>
    <t>RU000A104GD7</t>
  </si>
  <si>
    <t>RUITTRR</t>
  </si>
  <si>
    <t>Индекс РТС информационных технологий полной доходности «нетто» (по налоговым ставкам российских организаций)</t>
  </si>
  <si>
    <t>RU000A104GE5</t>
  </si>
  <si>
    <t>RUITTRN</t>
  </si>
  <si>
    <t>Индекс РТС информационных технологий полной доходности «нетто» (по налоговым ставкам иностранных организаций)</t>
  </si>
  <si>
    <t>RU000A104GF2</t>
  </si>
  <si>
    <t>MRBCTR</t>
  </si>
  <si>
    <t>MRSVT</t>
  </si>
  <si>
    <t>Индекс МосБиржи - РСПП Вектор устойчивого развития, полной доходности брутто</t>
  </si>
  <si>
    <t>MRSVRT</t>
  </si>
  <si>
    <t>Индекс МосБиржи - РСПП Вектор устойчивого развития российских эмитентов, полной доходности</t>
  </si>
  <si>
    <t>Код</t>
  </si>
  <si>
    <t>Родительский индекс</t>
  </si>
  <si>
    <t>Индекс МосБиржи полной доходности 15</t>
  </si>
  <si>
    <t>Композитный индекс российского фондового рынка, рассчитываемый Биржей на основе цен сделок, совершаемых с наиболее ликвидными и капитализированными Акциями, с учетом результата реинвестирования дивидендов</t>
  </si>
  <si>
    <t>MCFWTR</t>
  </si>
  <si>
    <t>Индекс МосБиржи – активное управление полной доходности</t>
  </si>
  <si>
    <t>Индекс МосБиржи – активное управление полной доходности «нетто» (по налоговым ставкам иностранных организаций)</t>
  </si>
  <si>
    <t>Индекс МосБиржи – активное управление полной доходности «нетто» (по налоговым ставкам российских организаций)</t>
  </si>
  <si>
    <t>MCFWTRN</t>
  </si>
  <si>
    <t>MCFWTRR</t>
  </si>
  <si>
    <t>MCF2TR</t>
  </si>
  <si>
    <t>MCF2TRN</t>
  </si>
  <si>
    <t>MCF2TRR</t>
  </si>
  <si>
    <t>Индекс МосБиржи полной доходности 2.</t>
  </si>
  <si>
    <t>Индекс МосБиржи полной доходности 2 «нетто» (по налоговым ставкам иностранных организаций)</t>
  </si>
  <si>
    <t>Индекс МосБиржи полной доходности 2 «нетто» (по налоговым ставкам российских организаций)</t>
  </si>
  <si>
    <t>Индекс МосБиржи за весь торговый день, включая дополнительные сессии, с учетом реинвестирования дивидендов</t>
  </si>
  <si>
    <t>Индекс МосБиржи за весь торговый день, включая дополнительные сессии, с учетом реинвестирования дивидендов; учитывается ставка корпоративного налога для нерезидентов</t>
  </si>
  <si>
    <t>Индекс МосБиржи за весь торговый день, включая дополнительные сессии, с учетом реинвестирования дивидендов; учитывается ставка корпоративного налога для резидентов</t>
  </si>
  <si>
    <t>Индексы полной доходности</t>
  </si>
  <si>
    <t>Индекс волатильности</t>
  </si>
  <si>
    <t>RVI</t>
  </si>
  <si>
    <t>Индекс волатильности российского рынка</t>
  </si>
  <si>
    <t>Индикатор срочного рынка, который рассчитывается на основе волатильности фактических цен опционов на Индекс РТС. При расчёте индекса, используются цены ближайшей и следующей за ней серий опционов со сроком до экспирации более 30 дней</t>
  </si>
  <si>
    <t>RU000A0JUAB1</t>
  </si>
  <si>
    <t>RVI$</t>
  </si>
  <si>
    <t>.RVI</t>
  </si>
  <si>
    <t>Прочие индексы</t>
  </si>
  <si>
    <t>Полное наименование</t>
  </si>
  <si>
    <t>Принцип расчета</t>
  </si>
  <si>
    <t>RGBITR</t>
  </si>
  <si>
    <t>RGBI TR</t>
  </si>
  <si>
    <t>Индекс Мосбиржи государственных облигаций</t>
  </si>
  <si>
    <t>RU000A0JQV87</t>
  </si>
  <si>
    <t>.MCXRGBITR</t>
  </si>
  <si>
    <t>Совокупный доход</t>
  </si>
  <si>
    <t>RGBI</t>
  </si>
  <si>
    <t>Индекс Мосбиржи государственных облигаций ценовой</t>
  </si>
  <si>
    <t>RU000A0JQV61</t>
  </si>
  <si>
    <t>.MCXRGBI</t>
  </si>
  <si>
    <t>Ценовой</t>
  </si>
  <si>
    <t>RUCBITR</t>
  </si>
  <si>
    <t>RU CBI TR</t>
  </si>
  <si>
    <t>Индекс Мосбиржи корпоративных облигаций</t>
  </si>
  <si>
    <t>B-</t>
  </si>
  <si>
    <t>RU000A0JPT17</t>
  </si>
  <si>
    <t xml:space="preserve">.RUCBITR </t>
  </si>
  <si>
    <t xml:space="preserve">RUCBITR </t>
  </si>
  <si>
    <t>RUCBICP</t>
  </si>
  <si>
    <t>RU CBI CP</t>
  </si>
  <si>
    <t>Индекс Мосбиржи корпоративных облигаций ценовой</t>
  </si>
  <si>
    <t>RU000A0JPT41</t>
  </si>
  <si>
    <t>.RUCBICP</t>
  </si>
  <si>
    <t>RUMBITR</t>
  </si>
  <si>
    <t>RU MBI TR</t>
  </si>
  <si>
    <t>Индекс Мосбиржи муниципальных облигаций</t>
  </si>
  <si>
    <t>BB-</t>
  </si>
  <si>
    <t>RU000A0JPYY3</t>
  </si>
  <si>
    <t xml:space="preserve">.RUMBITR </t>
  </si>
  <si>
    <t>RUMBICP</t>
  </si>
  <si>
    <t>Индекс Мосбиржи муниципальных облигаций ценовой</t>
  </si>
  <si>
    <t>RU000A0JPYZ0</t>
  </si>
  <si>
    <t>.RUMBICP</t>
  </si>
  <si>
    <t>RUABITR</t>
  </si>
  <si>
    <t>RU ABI TR</t>
  </si>
  <si>
    <t>Композитный индекс облигаций Московской Биржи — совокупный доход</t>
  </si>
  <si>
    <t>RU000A0JV5G9</t>
  </si>
  <si>
    <t>.RUABITR</t>
  </si>
  <si>
    <t>RUABICP</t>
  </si>
  <si>
    <t>RU ABI CP</t>
  </si>
  <si>
    <t>Композитный индекс облигаций Московской Биржи</t>
  </si>
  <si>
    <t>RU000A0JV5F1</t>
  </si>
  <si>
    <t>.RUABICP</t>
  </si>
  <si>
    <t>Индексы государственных облигаций (Сегментация по дюрации)</t>
  </si>
  <si>
    <t>RUGBITR1Y</t>
  </si>
  <si>
    <t>RU GBI TR 1Y</t>
  </si>
  <si>
    <t>Индекс МосБиржи государственных облигаций (≤ 1 года) — совокупный доход</t>
  </si>
  <si>
    <t>RU000A0JV5N5</t>
  </si>
  <si>
    <t>.RUGBITR1Y</t>
  </si>
  <si>
    <t>RUGT1</t>
  </si>
  <si>
    <t>RUGBICP1Y</t>
  </si>
  <si>
    <t>RU GBI CP 1Y</t>
  </si>
  <si>
    <t>Индекс МосБиржи государственных облигаций (≤ 1 года)</t>
  </si>
  <si>
    <t>RU000A0JV5H7</t>
  </si>
  <si>
    <t>.RUGBICP1Y</t>
  </si>
  <si>
    <t>RUGC1</t>
  </si>
  <si>
    <t>RUGBITR3Y</t>
  </si>
  <si>
    <t>RU GBI TR 3Y</t>
  </si>
  <si>
    <t>Индекс МосБиржи государственных облигаций (1-3 года) — совокупный доход</t>
  </si>
  <si>
    <t>RU000A0JV5P0</t>
  </si>
  <si>
    <t>.RUGBITR3Y</t>
  </si>
  <si>
    <t>RUGT3</t>
  </si>
  <si>
    <t>RUGBICP3Y</t>
  </si>
  <si>
    <t>RU GBI CP 3Y</t>
  </si>
  <si>
    <t>Индекс МосБиржи государственных облигаций (1-3 года)</t>
  </si>
  <si>
    <t>RU000A0JV5J3</t>
  </si>
  <si>
    <t>.RUGBICP3Y</t>
  </si>
  <si>
    <t>RUGC3</t>
  </si>
  <si>
    <t>RUGBITR5Y</t>
  </si>
  <si>
    <t>RU GBI TR 5Y</t>
  </si>
  <si>
    <t>Индекс МосБиржи государственных облигаций (3-5 лет) — совокупный доход</t>
  </si>
  <si>
    <t>RU000A0JV5Q8</t>
  </si>
  <si>
    <t>.RUGBITR5Y</t>
  </si>
  <si>
    <t>RUGT5</t>
  </si>
  <si>
    <t>RUGBICP5Y</t>
  </si>
  <si>
    <t>RU GBI CP 5Y</t>
  </si>
  <si>
    <t>Индекс МосБиржи государственных облигаций (3-5 лет)</t>
  </si>
  <si>
    <t>RU000A0JV5K1</t>
  </si>
  <si>
    <t>.RUGBICP5Y</t>
  </si>
  <si>
    <t>RUGC5</t>
  </si>
  <si>
    <t>RUGBITR10Y</t>
  </si>
  <si>
    <t>RU GBI TR 10Y</t>
  </si>
  <si>
    <t>Индекс МосБиржи государственных облигаций (5-10 лет) — совокупный доход</t>
  </si>
  <si>
    <t>RU000A0JV5T2</t>
  </si>
  <si>
    <t>.RUGBITR10Y</t>
  </si>
  <si>
    <t>RUGT10</t>
  </si>
  <si>
    <t>RUGBICP10Y</t>
  </si>
  <si>
    <t>RU GBI CP 10Y</t>
  </si>
  <si>
    <t>Индекс МосБиржи государственных облигаций (5-10 лет)</t>
  </si>
  <si>
    <t>RU000A0JV5M7</t>
  </si>
  <si>
    <t>.RUGBICP10Y</t>
  </si>
  <si>
    <t>RUGC10</t>
  </si>
  <si>
    <t>RUGBITR5+</t>
  </si>
  <si>
    <t>RU GBI TR 5+</t>
  </si>
  <si>
    <t>Индекс МосБиржи государственных облигаций (&gt; 5 лет) — совокупный доход</t>
  </si>
  <si>
    <t>RU000A0JV5S4</t>
  </si>
  <si>
    <t>.RUGBITR5+</t>
  </si>
  <si>
    <t>RUGTo5</t>
  </si>
  <si>
    <t>RUGBICP5+</t>
  </si>
  <si>
    <t>RU GBI CP 5+</t>
  </si>
  <si>
    <t>Индекс МосБиржи государственных облигаций (&gt; 5 лет)</t>
  </si>
  <si>
    <t>RU000A0JV5L9</t>
  </si>
  <si>
    <t>.RUGBICP5+</t>
  </si>
  <si>
    <t>RUGCo5</t>
  </si>
  <si>
    <t>RUGBINFTR</t>
  </si>
  <si>
    <t>RU GBI NF TR</t>
  </si>
  <si>
    <t>Индекс МосБиржи государственных облигаций — совокупный доход</t>
  </si>
  <si>
    <t>RUGBINFCP</t>
  </si>
  <si>
    <t>RU GBI NF CP</t>
  </si>
  <si>
    <t>Индекс МосБиржи государственных облигаций — ценовой</t>
  </si>
  <si>
    <t>Индексы корпоративных облигаций (сегментация по дюрациии кредитному качеству)</t>
  </si>
  <si>
    <t>RUCBITR1Y</t>
  </si>
  <si>
    <t>RU CBI TR 1Y</t>
  </si>
  <si>
    <t>Индекс Мосбиржи корпоративных облигаций (≤ 1 года, рейтинг ≥ B-) — совокупный доход</t>
  </si>
  <si>
    <t>RU000A0JV6S2</t>
  </si>
  <si>
    <t>.RUCBITR1Y</t>
  </si>
  <si>
    <t>RUCT1</t>
  </si>
  <si>
    <t>RUCBICP1Y</t>
  </si>
  <si>
    <t>RU CBI CP 1Y</t>
  </si>
  <si>
    <t>Индекс Мосбиржи корпоративных облигаций (≤ 1 года, рейтинг ≥ B-)</t>
  </si>
  <si>
    <t>RU000A0JV6E2</t>
  </si>
  <si>
    <t>.RUCBICP1Y</t>
  </si>
  <si>
    <t>RUCC1</t>
  </si>
  <si>
    <t xml:space="preserve">RUCBTR3Y </t>
  </si>
  <si>
    <t>RU CB TR 3Y</t>
  </si>
  <si>
    <t>Индекс Мосбиржи корпоративных облигаций MOEX 1 - 3</t>
  </si>
  <si>
    <t>RU000A0JPSZ2</t>
  </si>
  <si>
    <t>.RUCBTR3Y</t>
  </si>
  <si>
    <t>RUCBCP3Y</t>
  </si>
  <si>
    <t>RU CB CP 3Y</t>
  </si>
  <si>
    <t>Индекс Мосбиржи корпоративных облигаций MOEX 1 - 3 ценовой</t>
  </si>
  <si>
    <t>RU000A0JPT33</t>
  </si>
  <si>
    <t xml:space="preserve">.RUCBCP3Y </t>
  </si>
  <si>
    <t>RUCBTR5Y</t>
  </si>
  <si>
    <t>RU CB TR 5Y</t>
  </si>
  <si>
    <t>Индекс Мосбиржи корпоративных облигаций 3-5</t>
  </si>
  <si>
    <t>RU000A0JPT09</t>
  </si>
  <si>
    <t xml:space="preserve">.RUCBTR5Y </t>
  </si>
  <si>
    <t xml:space="preserve">RUCBTR5Y </t>
  </si>
  <si>
    <t xml:space="preserve">RUCBCP5Y </t>
  </si>
  <si>
    <t>RU CB CP 5Y</t>
  </si>
  <si>
    <t>Индекс Мосбиржи корпоративных облигаций 3-5 ценовой</t>
  </si>
  <si>
    <t>RU000A0JPT25</t>
  </si>
  <si>
    <t xml:space="preserve">.RUCBCP5Y </t>
  </si>
  <si>
    <t>RUCBITR3+</t>
  </si>
  <si>
    <t>RU CBI TR 3+</t>
  </si>
  <si>
    <t>Индекс Мосбиржи корпоративных облигаций (&gt; 3 лет, рейтинг ≥ B-) — совокупный доход</t>
  </si>
  <si>
    <t>RU000A0JV6T0</t>
  </si>
  <si>
    <t>.RUCBITR3+</t>
  </si>
  <si>
    <t>RUCTo3</t>
  </si>
  <si>
    <t>RUCBICP3+</t>
  </si>
  <si>
    <t>RU CBI CP 3+</t>
  </si>
  <si>
    <t>Индекс Мосбиржи корпоративных облигаций (&gt; 3 лет, рейтинг &gt; B-)</t>
  </si>
  <si>
    <t>RU000A0JV6F9</t>
  </si>
  <si>
    <t>.RUCBICP3+</t>
  </si>
  <si>
    <t>RUCCo3</t>
  </si>
  <si>
    <t>RUCBITRB</t>
  </si>
  <si>
    <t>RU CBI TR B</t>
  </si>
  <si>
    <t>Индекс Мосбиржи корпоративных облигаций (&gt; 1 года, B- ≤ рейтинг &lt; BB-) — совокупный доход</t>
  </si>
  <si>
    <t>B+</t>
  </si>
  <si>
    <t>RU000A0JV6U8</t>
  </si>
  <si>
    <t>.RUCBITRB</t>
  </si>
  <si>
    <t>RUCTB</t>
  </si>
  <si>
    <t>RUCBICPB</t>
  </si>
  <si>
    <t>RU CBI CP B</t>
  </si>
  <si>
    <t>Индекс Мосбиржи корпоративных облигаций (&gt; 1 года, B- ≤ рейтинг &lt; BB-)</t>
  </si>
  <si>
    <t>RU000A0JV6G7</t>
  </si>
  <si>
    <t>.RUCBICPB</t>
  </si>
  <si>
    <t>RUCCB</t>
  </si>
  <si>
    <t>RUCBITRBB</t>
  </si>
  <si>
    <t>RU CBI TR BB</t>
  </si>
  <si>
    <t>Индекс Мосбиржи корпоративных облигаций (&gt; 1 года, BB- ≤ рейтинг &lt; BBB-) — совокупный доход</t>
  </si>
  <si>
    <t>BB+</t>
  </si>
  <si>
    <t>RU000A0JV6W4</t>
  </si>
  <si>
    <t>.RUCBITRBB</t>
  </si>
  <si>
    <t>RUCT2B</t>
  </si>
  <si>
    <t>RUCBICPBB</t>
  </si>
  <si>
    <t>RU CBI CP BB</t>
  </si>
  <si>
    <t>Индекс Мосбиржи корпоративных облигаций (&gt; 1 года, BB- ≤ рейтинг &lt; BBB-)</t>
  </si>
  <si>
    <t>RU000A0JV6J1</t>
  </si>
  <si>
    <t>.RUCBICPBB</t>
  </si>
  <si>
    <t>RUCC2B</t>
  </si>
  <si>
    <t>RUCBITRBBB</t>
  </si>
  <si>
    <t>RU CBI TR BBB</t>
  </si>
  <si>
    <t>Индекс Мосбиржи корпоративных облигаций (&gt; 1 года, рейтинг ≥ BBB-) — совокупный доход</t>
  </si>
  <si>
    <t>BBB-</t>
  </si>
  <si>
    <t>RU000A0JV706</t>
  </si>
  <si>
    <t>.RUCBITRBBB</t>
  </si>
  <si>
    <t>RUCT3B</t>
  </si>
  <si>
    <t>RUCBICPBBB</t>
  </si>
  <si>
    <t>RU CBI CP BBB</t>
  </si>
  <si>
    <t>Индекс Мосбиржи корпоративных облигаций (&gt; 1 года, рейтинг ≥ BBB-)</t>
  </si>
  <si>
    <t>RU000A0JV6N3</t>
  </si>
  <si>
    <t>.RUCBICPBBB</t>
  </si>
  <si>
    <t>RUCC3B</t>
  </si>
  <si>
    <t>RUCBITRB3Y</t>
  </si>
  <si>
    <t>RU CBI TR B 3Y</t>
  </si>
  <si>
    <t>Индекс Мосбиржи корпоративных облигаций (1-3 года, B- ≤ рейтинг &lt; BB-) — совокупный доход</t>
  </si>
  <si>
    <t>RU000A0JV6V6</t>
  </si>
  <si>
    <t>.RUCBITRB3Y</t>
  </si>
  <si>
    <t>RUCTB3</t>
  </si>
  <si>
    <t>RUCBICPB3Y</t>
  </si>
  <si>
    <t>RU CBI CP B 3Y</t>
  </si>
  <si>
    <t>Индекс Мосбиржи корпоративных облигаций (1-3 года, B- ≤ рейтинг &lt; BB-)</t>
  </si>
  <si>
    <t>RU000A0JV6H5</t>
  </si>
  <si>
    <t>.RUCBICPB3Y</t>
  </si>
  <si>
    <t>RUCCB3</t>
  </si>
  <si>
    <t>RUCBITRBB3Y</t>
  </si>
  <si>
    <t>RU CBI TR BB 3Y</t>
  </si>
  <si>
    <t>Индекс Мосбиржи корпоративных облигаций (1-3 года, BB- ≤ рейтинг &lt; BBB-) — совокупный доход</t>
  </si>
  <si>
    <t>RU000A0JV6Y0</t>
  </si>
  <si>
    <t>.RUCBITRBB3Y</t>
  </si>
  <si>
    <t>RUCT2B3</t>
  </si>
  <si>
    <t>RUCBICPBB3Y</t>
  </si>
  <si>
    <t>RU CBI CP BB 3Y</t>
  </si>
  <si>
    <t>Индекс Мосбиржи корпоративных облигаций (1-3 года, BB- ≤ рейтинг &lt; BBB-)</t>
  </si>
  <si>
    <t>RU000A0JV6L7</t>
  </si>
  <si>
    <t>.RUCBICPBB3Y</t>
  </si>
  <si>
    <t>RUCC2B3</t>
  </si>
  <si>
    <t>RUCBITRBBB3Y</t>
  </si>
  <si>
    <t>RU CBI TR BBB 3Y</t>
  </si>
  <si>
    <t>Индекс Мосбиржи корпоративных облигаций (1-3 года, рейтинг ≥ BBB-) — совокупный доход</t>
  </si>
  <si>
    <t>RU000A0JV714</t>
  </si>
  <si>
    <t>.RUCBITRBBB3Y</t>
  </si>
  <si>
    <t>RUCT3B3</t>
  </si>
  <si>
    <t>RUCBICPBBB3Y</t>
  </si>
  <si>
    <t>RU CBI CP BBB 3Y</t>
  </si>
  <si>
    <t>Индекс Мосбиржи корпоративных облигаций (1-3 года, рейтинг ≥ BBB-)</t>
  </si>
  <si>
    <t>RU000A0JV6Q6</t>
  </si>
  <si>
    <t>.RUCBICPBBB3Y</t>
  </si>
  <si>
    <t>RUCС3B3</t>
  </si>
  <si>
    <t>RUCBITRBB5Y</t>
  </si>
  <si>
    <t>RU CBI TR BB 5Y</t>
  </si>
  <si>
    <t>Индекс Мосбиржи корпоративных облигаций (3-5 лет, BB- ≤ рейтинг &lt; BBB-) — совокупный доход</t>
  </si>
  <si>
    <t>RU000A0JV6Z7</t>
  </si>
  <si>
    <t>.RUCBITRBB5Y</t>
  </si>
  <si>
    <t>RUCT2B5</t>
  </si>
  <si>
    <t>RUCBICPBB5Y</t>
  </si>
  <si>
    <t>RU CBI CP BB 5Y</t>
  </si>
  <si>
    <t>Индекс Мосбиржи корпоративных облигаций (3-5 лет, BB- ≤ рейтинг &lt; BBB-)</t>
  </si>
  <si>
    <t>RU000A0JV6M5</t>
  </si>
  <si>
    <t>.RUCBICPBB5Y</t>
  </si>
  <si>
    <t>RUCC2B5</t>
  </si>
  <si>
    <t>RUCBITRBBB5Y</t>
  </si>
  <si>
    <t>RU CBI TR BBB 5Y</t>
  </si>
  <si>
    <t>Индекс Мосбиржи корпоративных облигаций (3-5 лет, рейтинг ≥ BBB-) — совокупный доход</t>
  </si>
  <si>
    <t>RU000A0JV730</t>
  </si>
  <si>
    <t>.RUCBITRBBB5Y</t>
  </si>
  <si>
    <t>RUCT3B5</t>
  </si>
  <si>
    <t>RUCBICPBBB5Y</t>
  </si>
  <si>
    <t>RU CBI CP BBB 5Y</t>
  </si>
  <si>
    <t>Индекс Мосбиржи корпоративных облигаций (3-5 лет, рейтинг ≥ BBB-)</t>
  </si>
  <si>
    <t>RU000A0JV6R4</t>
  </si>
  <si>
    <t>.RUCBICPBBB5Y</t>
  </si>
  <si>
    <t>RUCC3B5</t>
  </si>
  <si>
    <t>RUCBITRBB3+</t>
  </si>
  <si>
    <t>RU CBI TR BB 3+</t>
  </si>
  <si>
    <t>Индекс Мосбиржи корпоративных облигаций (&gt; 3 лет, BB- ≤ рейтинг &lt; BBB-) — совокупный доход</t>
  </si>
  <si>
    <t>RU000A0JV6X2</t>
  </si>
  <si>
    <t>.RUCBITRBB3+</t>
  </si>
  <si>
    <t>RUCT2Bo3</t>
  </si>
  <si>
    <t>RUCBICPBB3+</t>
  </si>
  <si>
    <t>RU CBI CP BB 3+</t>
  </si>
  <si>
    <t>Индекс Мосбиржи корпоративных облигаций (&gt; 3 лет, BB- ≤ рейтинг &lt; BBB-)</t>
  </si>
  <si>
    <t>RU000A0JV6K9</t>
  </si>
  <si>
    <t>.RUCBICPBB3+</t>
  </si>
  <si>
    <t>RUCC2Bo3</t>
  </si>
  <si>
    <t>RUCBITRBBB3+</t>
  </si>
  <si>
    <t>RU CBI TR BBB 3+</t>
  </si>
  <si>
    <t>Индекс Мосбиржи корпоративных облигаций (&gt; 3 лет, рейтинг ≥ BBB-) — совокупный доход</t>
  </si>
  <si>
    <t>RU000A0JV722</t>
  </si>
  <si>
    <t>.RUCBITRBBB3+</t>
  </si>
  <si>
    <t>RUCT3Bo3</t>
  </si>
  <si>
    <t>RUCBICPBBB3+</t>
  </si>
  <si>
    <t>RU CBI CP BBB 3+</t>
  </si>
  <si>
    <t>Индекс Мосбиржи корпоративных облигаций (&gt; 3 лет, рейтинг ≥ BBB-)</t>
  </si>
  <si>
    <t>RU000A0JV6P8</t>
  </si>
  <si>
    <t>.RUCBICPBBB3+</t>
  </si>
  <si>
    <t>RUCC3Bo3</t>
  </si>
  <si>
    <t>RUCBTRNS</t>
  </si>
  <si>
    <t>RU CB TR NS</t>
  </si>
  <si>
    <t>Индекс Мосбиржи корпоративных облигаций — совокупный доход</t>
  </si>
  <si>
    <t>A-</t>
  </si>
  <si>
    <t>RUCBCPNS</t>
  </si>
  <si>
    <t>RU CB CP NS</t>
  </si>
  <si>
    <t>Индекс Мосбиржи корпоративных облигаций — ценовой</t>
  </si>
  <si>
    <t>RUCBTR3YNS</t>
  </si>
  <si>
    <t>RU CB TR 3Y NS</t>
  </si>
  <si>
    <t>Индекс Мосбиржи корпоративных облигаций MOEX 1-3</t>
  </si>
  <si>
    <t>RUCBCP3YNS</t>
  </si>
  <si>
    <t>RU CB CP 3Y NS</t>
  </si>
  <si>
    <t>Индекс Мосбиржи корпоративных облигаций MOEX 1-3 ценовой</t>
  </si>
  <si>
    <t>RUCBTR5YNS</t>
  </si>
  <si>
    <t>RU CB TR 5Y NS</t>
  </si>
  <si>
    <t>RUCBCP5YNS</t>
  </si>
  <si>
    <t>RU CB CP 5Y NS</t>
  </si>
  <si>
    <t>RUCBTRBBBNS</t>
  </si>
  <si>
    <t>RU CB TR BBB NS</t>
  </si>
  <si>
    <t>BBB+</t>
  </si>
  <si>
    <t>RUCBCPBBBNS</t>
  </si>
  <si>
    <t>RU CB CP BBB NS</t>
  </si>
  <si>
    <t>RUCBTRANS</t>
  </si>
  <si>
    <t>RU CB TR A NS</t>
  </si>
  <si>
    <t>Индекс Мосбиржи корпоративных облигаций (&gt; 1 года, рейтинг ≥ A-) — совокупный доход</t>
  </si>
  <si>
    <t>A+</t>
  </si>
  <si>
    <t>RUCBCPANS</t>
  </si>
  <si>
    <t>RU CB CP A NS</t>
  </si>
  <si>
    <t>Индекс Мосбиржи корпоративных облигаций (&gt; 1 года, рейтинг ≥ A-)</t>
  </si>
  <si>
    <t>RUCBTRAANS</t>
  </si>
  <si>
    <t>RU CB TR AA NS</t>
  </si>
  <si>
    <t>Индекс Мосбиржи корпоративных облигаций (&gt; 1 года, рейтинг ≥ AA-) — совокупный доход</t>
  </si>
  <si>
    <t>AA-</t>
  </si>
  <si>
    <t>AA+</t>
  </si>
  <si>
    <t>RUCBCPAANS</t>
  </si>
  <si>
    <t>RU CB CP AA NS</t>
  </si>
  <si>
    <t>Индекс Мосбиржи корпоративных облигаций (&gt; 1 года, рейтинг ≥ AA-)</t>
  </si>
  <si>
    <t>RUCBTRAAANS</t>
  </si>
  <si>
    <t>RU CB TR AAA NS</t>
  </si>
  <si>
    <t>Индекс Мосбиржи корпоративных облигаций (&gt; 1 года, рейтинг ≥ AAA-) — совокупный доход</t>
  </si>
  <si>
    <t>AAA</t>
  </si>
  <si>
    <t>RUCBCPAAANS</t>
  </si>
  <si>
    <t>RU CB CP AAA NS</t>
  </si>
  <si>
    <t>Индекс Мосбиржи корпоративных облигаций (&gt; 1 года, рейтинг ≥ AAA-)</t>
  </si>
  <si>
    <t>RUCBTRA3YNS</t>
  </si>
  <si>
    <t>RU CB TR A 3Y NS</t>
  </si>
  <si>
    <t>Индекс Мосбиржи корпоративных облигаций (1-3 года, рейтинг ≥ A-) — совокупный доход</t>
  </si>
  <si>
    <t>RUCBCPA3YNS</t>
  </si>
  <si>
    <t>RU CB CP A 3Y NS</t>
  </si>
  <si>
    <t>Индекс Мосбиржи корпоративных облигаций (1-3 года, рейтинг ≥ A-)</t>
  </si>
  <si>
    <t>RUCBTRAA3YNS</t>
  </si>
  <si>
    <t>RU CB TR AA 3Y NS</t>
  </si>
  <si>
    <t>Индекс Мосбиржи корпоративных облигаций (1-3 года, рейтинг ≥ AA-) — совокупный доход</t>
  </si>
  <si>
    <t>RUCBCPAA3YNS</t>
  </si>
  <si>
    <t>RU CB CP AA 3Y NS</t>
  </si>
  <si>
    <t>Индекс Мосбиржи корпоративных облигаций (1-3 года, рейтинг ≥ AA-)</t>
  </si>
  <si>
    <t>RUCBTR3A3YNS</t>
  </si>
  <si>
    <t>RU CB TR 3A 3Y NS</t>
  </si>
  <si>
    <t>Индекс Мосбиржи корпоративных облигаций (1-3 года, рейтинг ≥ AAA-) — совокупный доход</t>
  </si>
  <si>
    <t>RUCBCP3A3YNS</t>
  </si>
  <si>
    <t>RU CB CP 3A 3Y NS</t>
  </si>
  <si>
    <t>Индекс Мосбиржи корпоративных облигаций (1-3 года, рейтинг ≥ AAA-)</t>
  </si>
  <si>
    <t>RUCBTRA5YNS</t>
  </si>
  <si>
    <t>RU CB TR A 5Y NS</t>
  </si>
  <si>
    <t>Индекс Мосбиржи корпоративных облигаций (3-5 лет, рейтинг ≥ A-) — совокупный доход</t>
  </si>
  <si>
    <t>RUCBCPA5YNS</t>
  </si>
  <si>
    <t>RU CB CP A 5Y NS</t>
  </si>
  <si>
    <t>Индекс Мосбиржи корпоративных облигаций (3-5 лет, рейтинг ≥ A-)</t>
  </si>
  <si>
    <t>RUCBTRAA5YNS</t>
  </si>
  <si>
    <t>RU CB TR AA 5Y NS</t>
  </si>
  <si>
    <t>Индекс Мосбиржи корпоративных облигаций (3-5 лет, рейтинг ≥ AA-) — совокупный доход</t>
  </si>
  <si>
    <t>RUCBCPAA5YNS</t>
  </si>
  <si>
    <t>RU CB CP AA 5Y NS</t>
  </si>
  <si>
    <t>Индекс Мосбиржи корпоративных облигаций (3-5 лет, рейтинг ≥ AA-)</t>
  </si>
  <si>
    <t>RUCBTR3A5YNS</t>
  </si>
  <si>
    <t>RU CB TR 3A 5Y NS</t>
  </si>
  <si>
    <t>Индекс Мосбиржи корпоративных облигаций (3-5 лет, рейтинг ≥ AAA-) — совокупный доход</t>
  </si>
  <si>
    <t>RUCBCP3A5YNS</t>
  </si>
  <si>
    <t>RU CB CP 3A 5Y NS</t>
  </si>
  <si>
    <t>Индекс Мосбиржи корпоративных облигаций (3-5 лет, рейтинг ≥ AAA-)</t>
  </si>
  <si>
    <t>RUCBITRL1</t>
  </si>
  <si>
    <t>RU CBI TR L1</t>
  </si>
  <si>
    <t>Индекс Мосбиржи корпоративных облигаций Котировальный лист 1 — совокупный доход</t>
  </si>
  <si>
    <t>RU000A0JVYQ7</t>
  </si>
  <si>
    <t>.RUCBITRL1</t>
  </si>
  <si>
    <t>RUCBICPL1</t>
  </si>
  <si>
    <t>RU CBI CP L1</t>
  </si>
  <si>
    <t>Индекс Мосбиржи корпоративных облигаций Котировальный лист 1 - ценовой</t>
  </si>
  <si>
    <t>RU000A0JVYU9</t>
  </si>
  <si>
    <t>.RUCBICPL1</t>
  </si>
  <si>
    <t>RUCBITRL2</t>
  </si>
  <si>
    <t>RU CBI TR L2</t>
  </si>
  <si>
    <t>Индекс Мосбиржи корпоративных облигаций Котировальный лист 2 — совокупный доход</t>
  </si>
  <si>
    <t>RU000A0JVYS3</t>
  </si>
  <si>
    <t xml:space="preserve">.RUCBITRL2 </t>
  </si>
  <si>
    <t xml:space="preserve">RUCBITRL2 </t>
  </si>
  <si>
    <t>RUCBICPL2</t>
  </si>
  <si>
    <t>RU CBI CP L2</t>
  </si>
  <si>
    <t>Индекс Мосбиржи корпоративных облигаций Котировальный лист 2 - ценовой</t>
  </si>
  <si>
    <t>RU000A0JVYV7</t>
  </si>
  <si>
    <t>.RUCBICPL2</t>
  </si>
  <si>
    <t xml:space="preserve">RUCBICPL2 </t>
  </si>
  <si>
    <t>RUCBITRL3</t>
  </si>
  <si>
    <t>RU CBI TR L3</t>
  </si>
  <si>
    <t>Индекс Мосбиржи корпоративных облигаций Котировальный лист 3 — совокупный доход</t>
  </si>
  <si>
    <t xml:space="preserve"> RU000A0JVYT1 </t>
  </si>
  <si>
    <t>.RUCBITRL3</t>
  </si>
  <si>
    <t>RUCBICPL3</t>
  </si>
  <si>
    <t>RU CBI CP L3</t>
  </si>
  <si>
    <t>Индекс Мосбиржи корпоративных облигаций Котировальный лист 3 - ценовой</t>
  </si>
  <si>
    <t>RU000A0JVYW5</t>
  </si>
  <si>
    <t>.RUCBICPL3</t>
  </si>
  <si>
    <t xml:space="preserve">RUCBICPL3 </t>
  </si>
  <si>
    <t>Индексы субфедеральных и муниципальных облигаций (сегментация по дюрациии кредитному качеству)</t>
  </si>
  <si>
    <t>RUMBITR1Y</t>
  </si>
  <si>
    <t>RU MBI TR 1Y</t>
  </si>
  <si>
    <t>Индекс МосБиржи муниципальных облигаций (≤ 1 года, рейтинг ≥ BB-) — совокупный доход</t>
  </si>
  <si>
    <t>RU000A0JV631</t>
  </si>
  <si>
    <t>.RUMBITR1Y</t>
  </si>
  <si>
    <t>RUMT1</t>
  </si>
  <si>
    <t>RUMBICP1Y</t>
  </si>
  <si>
    <t>RU MBI CP 1Y</t>
  </si>
  <si>
    <t>Индекс МосБиржи муниципальных облигаций (≤ 1 года, рейтинг ≥ BB-)</t>
  </si>
  <si>
    <t>RU000A0JV5V8</t>
  </si>
  <si>
    <t>.RUMBICP1Y</t>
  </si>
  <si>
    <t>RUMC1</t>
  </si>
  <si>
    <t>RUMBITR3Y</t>
  </si>
  <si>
    <t>RU MBI TR 3Y</t>
  </si>
  <si>
    <t>Индекс МосБиржи муниципальных облигаций (1-3 года, рейтинг ≥ BB-) — совокупный доход</t>
  </si>
  <si>
    <t>RU000A0JV656</t>
  </si>
  <si>
    <t>.RUMBITR3Y</t>
  </si>
  <si>
    <t>RUMT3</t>
  </si>
  <si>
    <t>RUMBICP3Y</t>
  </si>
  <si>
    <t>RU MBI CP 3Y</t>
  </si>
  <si>
    <t>Индекс МосБиржи муниципальных облигаций (1-3 года, рейтинг ≥ BB-)</t>
  </si>
  <si>
    <t>RU000A0JV5X4</t>
  </si>
  <si>
    <t>.RUMBICP3Y</t>
  </si>
  <si>
    <t>RUMC3</t>
  </si>
  <si>
    <t>RUMBITR3+</t>
  </si>
  <si>
    <t>RU MBI TR 3+</t>
  </si>
  <si>
    <t>Индекс МосБиржи муниципальных облигаций (&gt; 3 лет, рейтинг ≥ BB-) — совокупный доход</t>
  </si>
  <si>
    <t>RU000A0JV649</t>
  </si>
  <si>
    <t>.RUMBITR3+</t>
  </si>
  <si>
    <t>RUMTo3</t>
  </si>
  <si>
    <t>RUMBICP3+</t>
  </si>
  <si>
    <t>RU MBI CP 3+</t>
  </si>
  <si>
    <t>Индекс МосБиржи муниципальных облигаций (&gt; 3 лет, рейтинг ≥ BB-)</t>
  </si>
  <si>
    <t>RU000A0JV5W6</t>
  </si>
  <si>
    <t>.RUMBICP3+</t>
  </si>
  <si>
    <t>RUMCo3</t>
  </si>
  <si>
    <t>RUMBITRBB3Y</t>
  </si>
  <si>
    <t>RU MBI TR BB 3Y</t>
  </si>
  <si>
    <t>Индекс МосБиржи муниципальных облигаций (1-3 года, BB- ≤ рейтинг &lt; BBB-) — совокупный доход</t>
  </si>
  <si>
    <t>RU000A0JV680</t>
  </si>
  <si>
    <t>.RUMBITRBB3Y</t>
  </si>
  <si>
    <t>RUMT2B3</t>
  </si>
  <si>
    <t>RUMBICPBB3Y</t>
  </si>
  <si>
    <t>RU MBI CP BB 3Y</t>
  </si>
  <si>
    <t>Индекс МосБиржи муниципальных облигаций (1-3 года, BB- ≤ рейтинг &lt; BBB-)</t>
  </si>
  <si>
    <t>RU000A0JV5Z9</t>
  </si>
  <si>
    <t>.RUMBICPBB3Y</t>
  </si>
  <si>
    <t>RUMC2B3</t>
  </si>
  <si>
    <t>RUMBITRBBB3Y</t>
  </si>
  <si>
    <t>RU MBI TR BBB 3Y</t>
  </si>
  <si>
    <t>Индекс МосБиржи муниципальных облигаций (1-3 года, рейтинг ≥ BBB-) — совокупный доход</t>
  </si>
  <si>
    <t>RU000A0JV6B8</t>
  </si>
  <si>
    <t>.RUMBITRBBB3Y</t>
  </si>
  <si>
    <t>RUMT3B3</t>
  </si>
  <si>
    <t>RUMBICPBBB3Y</t>
  </si>
  <si>
    <t>RU MBI CP BBB 3Y</t>
  </si>
  <si>
    <t>Индекс МосБиржи муниципальных облигаций (1-3 года, рейтинг ≥ BBB-)</t>
  </si>
  <si>
    <t>RU000A0JV623</t>
  </si>
  <si>
    <t>.RUMBICPBBB3Y</t>
  </si>
  <si>
    <t>RUMC3B3</t>
  </si>
  <si>
    <t>RUMBITRBBB3+</t>
  </si>
  <si>
    <t>RU MBI TR BBB 3+</t>
  </si>
  <si>
    <t>Индекс МосБиржи муниципальных облигаций (&gt; 3 лет, рейтинг ≥ BBB-) — совокупный доход</t>
  </si>
  <si>
    <t>RU000A0JV6A0</t>
  </si>
  <si>
    <t>.RUMBITRBBB3+</t>
  </si>
  <si>
    <t>RUMT3Bo3</t>
  </si>
  <si>
    <t>RUMBICPBBB3+</t>
  </si>
  <si>
    <t>RU MBI CP BBB 3+</t>
  </si>
  <si>
    <t>RU000A0JV615</t>
  </si>
  <si>
    <t>.RUMBICPBBB3+</t>
  </si>
  <si>
    <t>RUMC3Bo3</t>
  </si>
  <si>
    <t>RUMBITRBB</t>
  </si>
  <si>
    <t>RU MBI TR BB</t>
  </si>
  <si>
    <t>Индекс МосБиржи муниципальных облигаций (&gt; 1 года, BB- ≤ рейтинг &lt; BBB-) — совокупный доход</t>
  </si>
  <si>
    <t>RU000A0JV672</t>
  </si>
  <si>
    <t>.RUMBITRBB</t>
  </si>
  <si>
    <t>RUMT2B</t>
  </si>
  <si>
    <t>RUMBICPBB</t>
  </si>
  <si>
    <t>RU MBI CP BB</t>
  </si>
  <si>
    <t>Индекс МосБиржи муниципальных облигаций (&gt; 1 года, BB- ≤ рейтинг &lt; BBB-)</t>
  </si>
  <si>
    <t>RU000A0JV5Y2</t>
  </si>
  <si>
    <t>.RUMBICPBB</t>
  </si>
  <si>
    <t>RUMC2B</t>
  </si>
  <si>
    <t>RUMBITRBBB</t>
  </si>
  <si>
    <t>RU MBI TR BBB</t>
  </si>
  <si>
    <t>Индекс МосБиржи муниципальных облигаций (&gt; 1 года, рейтинг ≥ BBB-) — совокупный доход</t>
  </si>
  <si>
    <t>RU000A0JV698</t>
  </si>
  <si>
    <t>.RUMBITRBBB</t>
  </si>
  <si>
    <t>RUMT3B</t>
  </si>
  <si>
    <t>RUMBICPBBB</t>
  </si>
  <si>
    <t>RU MBI CP BBB</t>
  </si>
  <si>
    <t>Индекс МосБиржи муниципальных облигаций (&gt; 1 года, рейтинг ≥ BBB-)</t>
  </si>
  <si>
    <t>RU000A0JV607</t>
  </si>
  <si>
    <t>.RUMBICPBBB</t>
  </si>
  <si>
    <t>RUMC3B</t>
  </si>
  <si>
    <t>RUMBTRNS</t>
  </si>
  <si>
    <t>RU MB TR NS</t>
  </si>
  <si>
    <t>RUMBCPNS</t>
  </si>
  <si>
    <t>RUMBTR3YNS</t>
  </si>
  <si>
    <t>RU MB TR 3Y NS</t>
  </si>
  <si>
    <t>Индекс МосБиржи муниципальных облигаций (1-3 года, рейтинг ≥ A-) — совокупный доход</t>
  </si>
  <si>
    <t>RUMBCP3YNS</t>
  </si>
  <si>
    <t>RU MB CP 3Y NS</t>
  </si>
  <si>
    <t>Индекс МосБиржи муниципальных облигаций (1-3 года, рейтинг ≥ A-)</t>
  </si>
  <si>
    <t>RUMBTR3+NS</t>
  </si>
  <si>
    <t>RU MB TR 3+ NS</t>
  </si>
  <si>
    <t>Индекс МосБиржи муниципальных облигаций (3-5 лет, рейтинг ≥ A-) — совокупный доход</t>
  </si>
  <si>
    <t>RUMBCP3+NS</t>
  </si>
  <si>
    <t>RU MB CP 3+ NS</t>
  </si>
  <si>
    <t>Индекс МосБиржи муниципальных облигаций (3-5 лет, рейтинг ≥ A-)</t>
  </si>
  <si>
    <t>RUMBTRBBBNS</t>
  </si>
  <si>
    <t>RU MB TR BBB NS</t>
  </si>
  <si>
    <t>RUMBCPBBBNS</t>
  </si>
  <si>
    <t>RU MB CP BBB NS</t>
  </si>
  <si>
    <t>RUMBTRANS</t>
  </si>
  <si>
    <t>RU MB TR A NS</t>
  </si>
  <si>
    <t>Индекс МосБиржи муниципальных облигаций (&gt; 1 года, рейтинг ≥ A-) — совокупный доход</t>
  </si>
  <si>
    <t>RUMBCPANS</t>
  </si>
  <si>
    <t>RU MB CP A NS</t>
  </si>
  <si>
    <t>Индекс МосБиржи муниципальных облигаций (&gt; 1 года, рейтинг ≥ A-)</t>
  </si>
  <si>
    <t>RUMBTRAANS</t>
  </si>
  <si>
    <t>RU MB TR AA NS</t>
  </si>
  <si>
    <t>Индекс МосБиржи муниципальных облигаций (&gt; 1 года, рейтинг ≥ AA-) — совокупный доход</t>
  </si>
  <si>
    <t>RUMBCPAANS</t>
  </si>
  <si>
    <t>RU MB CP AA NS</t>
  </si>
  <si>
    <t>Индекс МосБиржи муниципальных облигаций (&gt; 1 года, рейтинг ≥ AA-)</t>
  </si>
  <si>
    <t>RUMBTRAAANS</t>
  </si>
  <si>
    <t>RU MB TR AAA NS</t>
  </si>
  <si>
    <t>Индекс МосБиржи муниципальных облигаций (&gt; 1 года, рейтинг ≥ AAA-) — совокупный доход</t>
  </si>
  <si>
    <t>RUMBCPAAANS</t>
  </si>
  <si>
    <t>RU MB CP AAA NS</t>
  </si>
  <si>
    <t>Индекс МосБиржи муниципальных облигаций (&gt; 1 года, рейтинг ≥ AAA-)</t>
  </si>
  <si>
    <t>RUMBTRA3YNS</t>
  </si>
  <si>
    <t>RU MB TR A 3Y NS</t>
  </si>
  <si>
    <t>RUMBCPA3YNS</t>
  </si>
  <si>
    <t>RU MB CP A 3Y NS</t>
  </si>
  <si>
    <t>RUMBTRAA3YNS</t>
  </si>
  <si>
    <t>RU MB TR AA 3Y NS</t>
  </si>
  <si>
    <t>Индекс МосБиржи муниципальных облигаций (1-3 года, рейтинг ≥ AA-) — совокупный доход</t>
  </si>
  <si>
    <t>RUMBCPAA3YNS</t>
  </si>
  <si>
    <t>RU MB CP AA 3Y NS</t>
  </si>
  <si>
    <t>Индекс МосБиржи муниципальных облигаций (1-3 года, рейтинг ≥ AA-)</t>
  </si>
  <si>
    <t>RUMBTR3A3YNS</t>
  </si>
  <si>
    <t>RU MB TR 3A 3Y NS</t>
  </si>
  <si>
    <t>Индекс МосБиржи муниципальных облигаций (1-3 года, рейтинг ≥ AAA-) — совокупный доход</t>
  </si>
  <si>
    <t>RUMBCP3A3YNS</t>
  </si>
  <si>
    <t>RU MB CP 3A 3Y NS</t>
  </si>
  <si>
    <t>Индекс МосБиржи муниципальных облигаций (1-3 года, рейтинг ≥ AAA-)</t>
  </si>
  <si>
    <t>RUMBTRA3+NS</t>
  </si>
  <si>
    <t>RU MB TR A 3+ NS</t>
  </si>
  <si>
    <t>Индекс МосБиржи муниципальных облигаций (3 года, рейтинг ≥ A-) — совокупный доход</t>
  </si>
  <si>
    <t>RUMBCPA3+NS</t>
  </si>
  <si>
    <t>RU MB CP A 3+ NS</t>
  </si>
  <si>
    <t>Индекс МосБиржи муниципальных облигаций (3 года, рейтинг ≥ A-)</t>
  </si>
  <si>
    <t>RUMBTRAA3+NS</t>
  </si>
  <si>
    <t>RU MB TR AA 3+ NS</t>
  </si>
  <si>
    <t>Индекс МосБиржи муниципальных облигаций (3 года, рейтинг ≥ AA-) — совокупный доход</t>
  </si>
  <si>
    <t>RUMBCPAA3+NS</t>
  </si>
  <si>
    <t>RU MB CP AA 3+ NS</t>
  </si>
  <si>
    <t>Индекс МосБиржи муниципальных облигаций (3 года, рейтинг ≥ AA-)</t>
  </si>
  <si>
    <t>RUMBTR3A3+NS</t>
  </si>
  <si>
    <t>RU MB TR 3A 3+ NS</t>
  </si>
  <si>
    <t>Индекс МосБиржи муниципальных облигаций (3 года, рейтинг ≥ AAA-) — совокупный доход</t>
  </si>
  <si>
    <t>RUMBCP3A3+NS</t>
  </si>
  <si>
    <t>RU MB CP 3A 3+ NS</t>
  </si>
  <si>
    <t>Индекс МосБиржи муниципальных облигаций (3 года, рейтинг ≥ AAA-)</t>
  </si>
  <si>
    <t>RUMBITRL1</t>
  </si>
  <si>
    <t>Индекс МосБиржи муниципальных облигаций Котировальный лист 1 — совокупный доход</t>
  </si>
  <si>
    <t>RU000A0JVYX3</t>
  </si>
  <si>
    <t>.RUMBITRL1</t>
  </si>
  <si>
    <t>RUMBITR1</t>
  </si>
  <si>
    <t>RUMBICPL1</t>
  </si>
  <si>
    <t>Индекс МосБиржи муниципальных облигаций Котировальный лист 1 - ценовой</t>
  </si>
  <si>
    <t>RU000A0JVYZ8</t>
  </si>
  <si>
    <t>.RUMBICPL1</t>
  </si>
  <si>
    <t>RUMBICP1</t>
  </si>
  <si>
    <t>RUMBITRL3</t>
  </si>
  <si>
    <t>Индекс МосБиржи муниципальных облигаций Котировальный лист 3 — совокупный доход</t>
  </si>
  <si>
    <t>RU000A0JVYY1</t>
  </si>
  <si>
    <t>.RUMBITRL3</t>
  </si>
  <si>
    <t>RUMBITR3</t>
  </si>
  <si>
    <t>RUMBICPL3</t>
  </si>
  <si>
    <t>Индекс МосБиржи муниципальных облигаций Котировальный лист 3 - ценовой</t>
  </si>
  <si>
    <t>RU000A0JVZ03</t>
  </si>
  <si>
    <t>.RUMBICPL3</t>
  </si>
  <si>
    <t>RUMBICP3</t>
  </si>
  <si>
    <t>Индекс МосБиржи облигаций сектора роста</t>
  </si>
  <si>
    <t>RUGROWTR</t>
  </si>
  <si>
    <t>RU GROW TR</t>
  </si>
  <si>
    <t>Индекс МосБиржи облигаций Cектора роста — совокупный доход</t>
  </si>
  <si>
    <t>RUGROWCP</t>
  </si>
  <si>
    <t>RU GROW CP</t>
  </si>
  <si>
    <t>Индекс МосБиржи облигаций Cектора роста — ценовой</t>
  </si>
  <si>
    <t>Индекс МосБиржи облигаций повышенной доходности совокупный доход</t>
  </si>
  <si>
    <t>RUEYBCSTR</t>
  </si>
  <si>
    <t>RU EYBCS TR</t>
  </si>
  <si>
    <t>Индекс МосБиржи Облигаций повышенной доходности — совокупный доход</t>
  </si>
  <si>
    <t>BBB</t>
  </si>
  <si>
    <t>RUEYBCSCP</t>
  </si>
  <si>
    <t>RU EYBCS CP</t>
  </si>
  <si>
    <t>Индекс МосБиржи Облигаций повышенной доходности — ценовой</t>
  </si>
  <si>
    <t>Индексы еврооблигаций</t>
  </si>
  <si>
    <t>RUEU10</t>
  </si>
  <si>
    <t>RU EU10</t>
  </si>
  <si>
    <t>RU000A1000C6</t>
  </si>
  <si>
    <t>RUCBITR3Y+</t>
  </si>
  <si>
    <t>RUCBICP3Y+</t>
  </si>
  <si>
    <t>RUCBTRA2A</t>
  </si>
  <si>
    <t>RUCBCPA2A</t>
  </si>
  <si>
    <t>RUCBTRA2A3Y</t>
  </si>
  <si>
    <t>RUCBCPA2A3Y</t>
  </si>
  <si>
    <t>RUCBTRA2A5Y</t>
  </si>
  <si>
    <t>RUCBCPA2A5Y</t>
  </si>
  <si>
    <t>RUCBTR2A3A</t>
  </si>
  <si>
    <t>RUCBCP2A3A</t>
  </si>
  <si>
    <t>RUCBTR2A3A3Y</t>
  </si>
  <si>
    <t>RUCBCP2A3A3Y</t>
  </si>
  <si>
    <t>RUCBTR2A3A5Y</t>
  </si>
  <si>
    <t>RUCBCP2A3A5Y</t>
  </si>
  <si>
    <t>RUCBTRB2B3B</t>
  </si>
  <si>
    <t>RUCBCPB2B3B</t>
  </si>
  <si>
    <t>RUCBTRB2B</t>
  </si>
  <si>
    <t>RUCBCPB2B</t>
  </si>
  <si>
    <t>RUCBTR2B3B</t>
  </si>
  <si>
    <t>RUCBCP2B3B</t>
  </si>
  <si>
    <t xml:space="preserve">Класс активов </t>
  </si>
  <si>
    <t xml:space="preserve">Валюта </t>
  </si>
  <si>
    <r>
      <rPr>
        <sz val="10"/>
        <rFont val="Tahoma"/>
        <family val="2"/>
        <charset val="204"/>
      </rPr>
      <t>RUCBCP5Y</t>
    </r>
    <r>
      <rPr>
        <sz val="10"/>
        <color rgb="FFFF0000"/>
        <rFont val="Tahoma"/>
        <family val="2"/>
        <charset val="204"/>
      </rPr>
      <t xml:space="preserve"> </t>
    </r>
  </si>
  <si>
    <t>Индексы Котировалных листов</t>
  </si>
  <si>
    <t>Исламские инвестиции</t>
  </si>
  <si>
    <t>Индекс акций, база расчета которого идентична базе расчета Индекса МосБиржи и Индекса РТС, а максимальные веса отдельных эмитентов устанавливаются на уровне, не превышающем величину, установленную Банком России для паевых инвестиционных фондов.</t>
  </si>
  <si>
    <t>MESGTR</t>
  </si>
  <si>
    <t>MXSHAR</t>
  </si>
  <si>
    <t>Индекс МосБиржи исламских инвестиций - ценовой, взвешенный по free-float рыночной капитализации композитный индекс российского фондового рынка, включающий акции эмитентов, принципы ведения финансовой и экономической деятельности которых отвечают предписаниям и правилам, обязательным для мусульман</t>
  </si>
  <si>
    <t>RU000A104FS7</t>
  </si>
  <si>
    <t>MESG</t>
  </si>
  <si>
    <t>Индекс акций, состоящий из 15 акций эмитентов с наибольшими значениями ESG-рэнкинга от агентства RAEX-Europe. Максимальные веса отдельных эмитентов в индексе устанавливаются на уровне, не превышающем величину, установленную Банком России для ПИФов.</t>
  </si>
  <si>
    <t>Индекс МосБиржи-RAEX ESG</t>
  </si>
  <si>
    <t>Индексы Облигаций, номинированные в юанях</t>
  </si>
  <si>
    <t>RUCNYTR</t>
  </si>
  <si>
    <t>RUCNYCP</t>
  </si>
  <si>
    <t xml:space="preserve">Семейство </t>
  </si>
  <si>
    <t>USD/RUB</t>
  </si>
  <si>
    <t>RU000A0JWD16</t>
  </si>
  <si>
    <t>MRCXXX</t>
  </si>
  <si>
    <t>USDRUB MCDF Curncy</t>
  </si>
  <si>
    <t>USDFIXME=RTS</t>
  </si>
  <si>
    <t>EUR/USD</t>
  </si>
  <si>
    <t>RU000A0JWD08</t>
  </si>
  <si>
    <t>EURUSD MCDF Curncy</t>
  </si>
  <si>
    <t>EURUSDFIXME=RTS</t>
  </si>
  <si>
    <t>EUR/RUB</t>
  </si>
  <si>
    <t>RU000A0JWCZ2</t>
  </si>
  <si>
    <t>EURRUB MCDF Curncy</t>
  </si>
  <si>
    <t>EURFIXME=RTS</t>
  </si>
  <si>
    <t>CNY/RUB</t>
  </si>
  <si>
    <t>RU000A0JWCX7</t>
  </si>
  <si>
    <t>CNYRUB MCDF Curncy</t>
  </si>
  <si>
    <t>CNYFIXME=RTS</t>
  </si>
  <si>
    <t>USDRUB MCFR Curncy</t>
  </si>
  <si>
    <t>USDFIX=RTS</t>
  </si>
  <si>
    <t>EURUSD MCFR Curncy</t>
  </si>
  <si>
    <t>EURUSDFIX=RTS</t>
  </si>
  <si>
    <t>EURRUB MCFR Curncy</t>
  </si>
  <si>
    <t>EURFIX=RTS</t>
  </si>
  <si>
    <t>CNYRUB MCFR Curncy</t>
  </si>
  <si>
    <t>CNYFIX=RTS</t>
  </si>
  <si>
    <t>SRATE_USD_1W</t>
  </si>
  <si>
    <t>Индикативная ставка по сделкам своп USD/RUB 1 неделя</t>
  </si>
  <si>
    <t>Индикативная ставка по сделкам своп USD/RUB 1 неделя. Индикативная ставка рассчитывается посекундно за период 12:25:01 – 12:30:00 МСК включительно</t>
  </si>
  <si>
    <t>RU000A0JWFG5</t>
  </si>
  <si>
    <t>MRXXXX</t>
  </si>
  <si>
    <t>RUBIND1W=RTS</t>
  </si>
  <si>
    <t>SRATE_USD_2W</t>
  </si>
  <si>
    <t>Индикативная ставка по сделкам своп USD/RUB 2 недели</t>
  </si>
  <si>
    <t>Индикативная ставка по сделкам своп USD/RUB 2 недели. Индикативная ставка рассчитывается посекундно за период 12:25:01 – 12:30:00 МСК включительно</t>
  </si>
  <si>
    <t>RU000A0JWFH3</t>
  </si>
  <si>
    <t>RUBIND2W=RTS</t>
  </si>
  <si>
    <t>SRATE_USD_1M</t>
  </si>
  <si>
    <t>Индикативная ставка по сделкам своп USD/RUB 1 месяц</t>
  </si>
  <si>
    <t>Индикативная ставка по сделкам своп USD/RUB 1 месяц. Индикативная ставка рассчитывается посекундно за период 12:25:01 – 12:30:00 МСК включительно</t>
  </si>
  <si>
    <t>RU000A0JWFJ9</t>
  </si>
  <si>
    <t>RUBIND1M=RTS</t>
  </si>
  <si>
    <t>SRATE_USD_2M</t>
  </si>
  <si>
    <t>Индикативная ставка по сделкам своп USD/RUB 2 месяца</t>
  </si>
  <si>
    <t>Индикативная ставка по сделкам своп USD/RUB 2 месяца. Индикативная ставка рассчитывается посекундно за период 12:25:01 – 12:30:00 МСК включительно</t>
  </si>
  <si>
    <t>RU000A0JWFK7</t>
  </si>
  <si>
    <t>RUBIND2M=RTS</t>
  </si>
  <si>
    <t>SRATE_USD_3M</t>
  </si>
  <si>
    <t>Индикативная ставка по сделкам своп USD/RUB 3 месяца</t>
  </si>
  <si>
    <t>Индикативная ставка по сделкам своп USD/RUB 3 месяца. Индикативная ставка рассчитывается посекундно за период 12:25:01 – 12:30:00 МСК включительно</t>
  </si>
  <si>
    <t>RU000A0JWFL5</t>
  </si>
  <si>
    <t>RUBIND3M=RTS</t>
  </si>
  <si>
    <t>SRATE_USD_6M</t>
  </si>
  <si>
    <t>Индикативная ставка по сделкам своп USD/RUB 6 месяцев</t>
  </si>
  <si>
    <t>Индикативная ставка по сделкам своп USD/RUB 6 месяцев. Индикативная ставка рассчитывается посекундно за период 12:25:01 – 12:30:00 МСК включительно</t>
  </si>
  <si>
    <t>RU000A0JWFM3</t>
  </si>
  <si>
    <t>RUBIND6M=RTS</t>
  </si>
  <si>
    <t>SRATE_USD_9M</t>
  </si>
  <si>
    <t>Индикативная ставка по сделкам своп USD/RUB 9 месяцев</t>
  </si>
  <si>
    <t>Индикативная ставка по сделкам своп USD/RUB 9 месяцев. Индикативная ставка рассчитывается посекундно за период 12:25:01 – 12:30:00 МСК включительно</t>
  </si>
  <si>
    <t>RU000A0JWFN1</t>
  </si>
  <si>
    <t>RUBIND9M=RTS</t>
  </si>
  <si>
    <t>SRATE_USD_1Y</t>
  </si>
  <si>
    <t>Индикативная ставка по сделкам своп USD/RUB 1 год</t>
  </si>
  <si>
    <t>Индикативная ставка по сделкам своп USD/RUB 1 год. Индикативная ставка рассчитывается посекундно за период 12:25:01 – 12:30:00 МСК включительно</t>
  </si>
  <si>
    <t>RU000A0JWFP6</t>
  </si>
  <si>
    <t>RUBIND1Y=RTS</t>
  </si>
  <si>
    <t>SRATE_USD_ON</t>
  </si>
  <si>
    <t>Индикативная ставка по сделкам своп USD/RUB овернайт</t>
  </si>
  <si>
    <t>Индикативная ставка по сделкам своп USD/RUB овернай. Индикативная ставка рассчитывается в течение ночи</t>
  </si>
  <si>
    <t>RU000A0JWFF7</t>
  </si>
  <si>
    <t>RUBON=RTS</t>
  </si>
  <si>
    <t>SRATE_EUR_ON</t>
  </si>
  <si>
    <t>Индикативная ставка по сделкам своп EUR/RUB овернайт</t>
  </si>
  <si>
    <t>Индикативная ставка по сделкам своп EUR/RUB овернайт. Индикативная ставка рассчитывается в течение ночи</t>
  </si>
  <si>
    <t>RU000A0JWFD2</t>
  </si>
  <si>
    <t>EURRUBON=RTS</t>
  </si>
  <si>
    <t>SRATE_ED_ON</t>
  </si>
  <si>
    <t>Индикативная ставка по сделкам своп EUR/USD овернайт</t>
  </si>
  <si>
    <t>Индикативная ставка по сделкам своп EUR/USD овернайт. Индикативная ставка рассчитывается в течение ночи</t>
  </si>
  <si>
    <t>RU000A0JWFC4</t>
  </si>
  <si>
    <t>EURON=RTS</t>
  </si>
  <si>
    <t>SRATE_CNY_ON</t>
  </si>
  <si>
    <t>Индикативная ставка по сделкам своп CNY/RUB овернайт</t>
  </si>
  <si>
    <t>Индикативная ставка по сделкам своп CNY/RUB овернайт. Индикативная ставка рассчитывается в течение ночи</t>
  </si>
  <si>
    <t>RU000A0JWEY1</t>
  </si>
  <si>
    <t>CNYRUBON=RTS</t>
  </si>
  <si>
    <t>Индикативный курс доллара США к российскому рублю</t>
  </si>
  <si>
    <t>RTSUSDRU</t>
  </si>
  <si>
    <t>RTSUSDCUR</t>
  </si>
  <si>
    <t>Индикативный курс евро к российскому рублю</t>
  </si>
  <si>
    <t>Индикативный курс швейцарского франка к российскому рублю</t>
  </si>
  <si>
    <t>CHF/RUB</t>
  </si>
  <si>
    <t>Индикативный курс японской йены к российскому рублю</t>
  </si>
  <si>
    <t>JPY/RUB</t>
  </si>
  <si>
    <t>Индикативный курс турецкой лиры к российскому рублю</t>
  </si>
  <si>
    <t>TRY/RUB</t>
  </si>
  <si>
    <t>Индикативный курс китайского юаня к российскому рублю</t>
  </si>
  <si>
    <t>Индикативный курс фунта стерлингов Соединенного Королевства к российскому рублю</t>
  </si>
  <si>
    <t>GBP/RUB</t>
  </si>
  <si>
    <t>Индикативный курс гонконгского доллара к российскому рублю</t>
  </si>
  <si>
    <t>HKD/RUB</t>
  </si>
  <si>
    <t>Индикативный курс доллара США к японской йене</t>
  </si>
  <si>
    <t>USD/JPY</t>
  </si>
  <si>
    <t>Индикативный курс доллара США к швейцарскому франку</t>
  </si>
  <si>
    <t>USD/CHF</t>
  </si>
  <si>
    <t>Индикативный курс доллара США к турецкой лире</t>
  </si>
  <si>
    <t>USD/TRY</t>
  </si>
  <si>
    <t>Индикативный курс евро к доллару США</t>
  </si>
  <si>
    <t>USDFIXME</t>
  </si>
  <si>
    <t>EURFIXME</t>
  </si>
  <si>
    <t>Фиксинг доллар США/российский рубль Московской Биржи</t>
  </si>
  <si>
    <t>Фиксинг евро/доллар США Московской Биржи</t>
  </si>
  <si>
    <t>Фиксинг евро/российский рубль Московской Биржи</t>
  </si>
  <si>
    <t>Фиксинг китайский юань/российский рубль Московской Биржи</t>
  </si>
  <si>
    <t>Курс доллар США/российский рубль Московской Биржи</t>
  </si>
  <si>
    <t>Курс евро/доллар США Московской Биржи</t>
  </si>
  <si>
    <t>Курс евро/российский рубль Московской Биржи</t>
  </si>
  <si>
    <t>Курс китайский юань/российский рубль Московской Биржи</t>
  </si>
  <si>
    <t>EURUSDFIXME</t>
  </si>
  <si>
    <t>CNYFIXME</t>
  </si>
  <si>
    <t>Фиксинг доллар США/ китайский юань Московской Биржи</t>
  </si>
  <si>
    <t>Фиксинг гонконгский доллар/российский рубль Московской Биржи</t>
  </si>
  <si>
    <t>Фиксинг турецкая лира/российский рубль Московской Биржи</t>
  </si>
  <si>
    <t>USDCNYFIXME</t>
  </si>
  <si>
    <t>HKDFIXME</t>
  </si>
  <si>
    <t>TRYFIXME</t>
  </si>
  <si>
    <t>CAD/RUB</t>
  </si>
  <si>
    <t>Индикативный курс канадского доллара к российскому рублю</t>
  </si>
  <si>
    <t>Индикативный курс USD/RUB</t>
  </si>
  <si>
    <t>Индикативный курс EUR/RUB</t>
  </si>
  <si>
    <t>Индикативный курс CHF/RUB</t>
  </si>
  <si>
    <t>Индикативный курс JPY/RUB</t>
  </si>
  <si>
    <t>Индикативный курс TRY/RUB</t>
  </si>
  <si>
    <t>Индикативный курс CNY/RUB</t>
  </si>
  <si>
    <t>Индикативный курс GBP/RUB</t>
  </si>
  <si>
    <t>Индикативный курс HKD/RUB</t>
  </si>
  <si>
    <t>Индикативный курс USD/JPY</t>
  </si>
  <si>
    <t>Индикативный курс USD/CHF</t>
  </si>
  <si>
    <t>Индикативный курс USD/TRY</t>
  </si>
  <si>
    <t>Индикативный курс EUR/USD</t>
  </si>
  <si>
    <t>Индикаторы РЕПО с ЦК</t>
  </si>
  <si>
    <t>MOEXREPO</t>
  </si>
  <si>
    <t>Индикатор MOEXREPO облигации овернайт</t>
  </si>
  <si>
    <t>RU000A0JWFW2</t>
  </si>
  <si>
    <t>MRRXXX</t>
  </si>
  <si>
    <t>MXREPOB</t>
  </si>
  <si>
    <t>RUBONRP=MCX</t>
  </si>
  <si>
    <t>MOEXREPOE</t>
  </si>
  <si>
    <t>Индикатор MOEXREPO облигации овернайт вечер</t>
  </si>
  <si>
    <t>RU000A0JWFX0</t>
  </si>
  <si>
    <t>MXREPOBE</t>
  </si>
  <si>
    <t>RUBONRPE=MCX</t>
  </si>
  <si>
    <t>MOEXREPOEQ</t>
  </si>
  <si>
    <t>Индикатор MOEXREPO акции овернайт</t>
  </si>
  <si>
    <t>RU000A0JWFY8</t>
  </si>
  <si>
    <t>MXREPOQ</t>
  </si>
  <si>
    <t>RUBONRPEQ=MCX</t>
  </si>
  <si>
    <t>MOEXREPOEQE</t>
  </si>
  <si>
    <t>Индикатор MOEXREPO акции овернайт вечер</t>
  </si>
  <si>
    <t>RU000A0JWFZ5</t>
  </si>
  <si>
    <t>MXREPOQE</t>
  </si>
  <si>
    <t>RUBONRPEQE=MCX</t>
  </si>
  <si>
    <t>MOEXREPOUSD</t>
  </si>
  <si>
    <t>Индикатор MOEXREPO облигации овернайт доллары США</t>
  </si>
  <si>
    <t>RU000A0JXET9</t>
  </si>
  <si>
    <t>RPUSD</t>
  </si>
  <si>
    <t>MOEXREPOUSD=MCX</t>
  </si>
  <si>
    <t>MOEXREPOUSDE</t>
  </si>
  <si>
    <t>Индикатор MOEXREPO облигации овернайт доллары США вечер</t>
  </si>
  <si>
    <t>RU000A0JXEU7</t>
  </si>
  <si>
    <t>RPUSDE</t>
  </si>
  <si>
    <t>MOEXREPOUSDE=MCX</t>
  </si>
  <si>
    <t>MOEXREPO1W</t>
  </si>
  <si>
    <t>Индикатор MOEXREPO облигации 1 неделя</t>
  </si>
  <si>
    <t>RU000A0JXER3</t>
  </si>
  <si>
    <t>REPO1W</t>
  </si>
  <si>
    <t>MOEXREPO1W=MCX</t>
  </si>
  <si>
    <t>MOEXREPO1WE</t>
  </si>
  <si>
    <t>Индикатор MOEXREPO облигации 1 неделя вечер</t>
  </si>
  <si>
    <t>RU000A0JXES1</t>
  </si>
  <si>
    <t>REPO1WE</t>
  </si>
  <si>
    <t>MOEXREPO1WE=MCX</t>
  </si>
  <si>
    <t>RPGCC</t>
  </si>
  <si>
    <t>Индикатор MOEXREPO КСУ овернайт</t>
  </si>
  <si>
    <t>RU000A0ZZ1U5</t>
  </si>
  <si>
    <t>MXRPGCC</t>
  </si>
  <si>
    <t>RPGCC=MCX</t>
  </si>
  <si>
    <t>RPGCCE</t>
  </si>
  <si>
    <t>Индикатор MOEXREPO КСУ овернайт вечер</t>
  </si>
  <si>
    <t>RU000A0ZZ1V3</t>
  </si>
  <si>
    <t>MXRPGCCE</t>
  </si>
  <si>
    <t>RPGCCE=MCX</t>
  </si>
  <si>
    <t>RPGCC1W</t>
  </si>
  <si>
    <t>Индикатор MOEXREPO КСУ 1 неделя</t>
  </si>
  <si>
    <t>RU000A0ZZ1W1</t>
  </si>
  <si>
    <t>RPGCC1W=MCX</t>
  </si>
  <si>
    <t>RPGCC1WE</t>
  </si>
  <si>
    <t>Индикатор MOEXREPO КСУ 1 неделя вечер</t>
  </si>
  <si>
    <t>RU000A0ZZ1X9</t>
  </si>
  <si>
    <t>RPGCC1WE=MCX</t>
  </si>
  <si>
    <t>RUSFAR</t>
  </si>
  <si>
    <t>Индикатор RUSFAR</t>
  </si>
  <si>
    <t>RU000A100NK6</t>
  </si>
  <si>
    <t>RUSFAR1W</t>
  </si>
  <si>
    <t>Индикатор RUSFAR 1 неделя</t>
  </si>
  <si>
    <t>RU000A100NL4</t>
  </si>
  <si>
    <t>RUSFAR2W</t>
  </si>
  <si>
    <t>Индикатор RUSFAR 2 недели</t>
  </si>
  <si>
    <t>RU000A100NP5</t>
  </si>
  <si>
    <t>RUSFAR1M</t>
  </si>
  <si>
    <t>Индикатор RUSFAR 1 месяц</t>
  </si>
  <si>
    <t>RU000A100NM2</t>
  </si>
  <si>
    <t>RUSFAR3M</t>
  </si>
  <si>
    <t>Индикатор RUSFAR 3 месяца</t>
  </si>
  <si>
    <t>RU000A100NQ3</t>
  </si>
  <si>
    <t>RUSFARUSD</t>
  </si>
  <si>
    <t>Индикатор RUSFAR доллары США</t>
  </si>
  <si>
    <t>RU000A100RT8</t>
  </si>
  <si>
    <t>RUSFARCNY</t>
  </si>
  <si>
    <t>Индикатор RUSFAR Китайские юани</t>
  </si>
  <si>
    <t>RUSFARRT</t>
  </si>
  <si>
    <t>Индикатор RUSFAR REAL TIME</t>
  </si>
  <si>
    <t>RUSFAR1WRT</t>
  </si>
  <si>
    <t>Индикатор RUSFAR REAL TIME 1 неделя</t>
  </si>
  <si>
    <t>RUSFAR2WRT</t>
  </si>
  <si>
    <t>Индикатор RUSFAR REAL TIME 2 недели</t>
  </si>
  <si>
    <t>RUSFAR1MRT</t>
  </si>
  <si>
    <t>Индикатор RUSFAR REAL TIME 1 месяц</t>
  </si>
  <si>
    <t>RUSFAR3MRT</t>
  </si>
  <si>
    <t>RUSFARCNRT</t>
  </si>
  <si>
    <t>Индексы пенсионных накоплений</t>
  </si>
  <si>
    <t>RUPCI</t>
  </si>
  <si>
    <t>85% корпоративные облигации и 15% государственные облигации</t>
  </si>
  <si>
    <t>RU000A0JTLU0</t>
  </si>
  <si>
    <t>.RUPCI</t>
  </si>
  <si>
    <t>RUPMI</t>
  </si>
  <si>
    <t>10% Государственные облигации и 70% Корпоративные облигации и 20% Акции</t>
  </si>
  <si>
    <t>RU000A0JTLT2</t>
  </si>
  <si>
    <t>.RUPMI</t>
  </si>
  <si>
    <t>RUPAI</t>
  </si>
  <si>
    <t>20% Государственные облигации и 40% Корпоративные облигации и 40% Акции</t>
  </si>
  <si>
    <t>RU000A0JTLS4</t>
  </si>
  <si>
    <t>.RUPAI</t>
  </si>
  <si>
    <t>EPSI</t>
  </si>
  <si>
    <t>Субиндекс акций</t>
  </si>
  <si>
    <t>RU000A0JTLX4</t>
  </si>
  <si>
    <t>BPSI</t>
  </si>
  <si>
    <t>Субиндекс облигаций</t>
  </si>
  <si>
    <t>RU000A0JTLW6</t>
  </si>
  <si>
    <t>BPSIG</t>
  </si>
  <si>
    <t>Субиндекс ОФЗ</t>
  </si>
  <si>
    <t>RU000A0JV7Z5</t>
  </si>
  <si>
    <t xml:space="preserve">Начало расчета </t>
  </si>
  <si>
    <t>RUCEU</t>
  </si>
  <si>
    <t>RUEURAIF</t>
  </si>
  <si>
    <t>Индекса МосБиржи еврооблигаций RUEURAIF</t>
  </si>
  <si>
    <t>MREDC</t>
  </si>
  <si>
    <t>Индекс Московской недвижимости ДомКлик</t>
  </si>
  <si>
    <t>Композитный индекс московского рынка недвижимости, рассчитываемый Биржей на основании агрегированных данных об ипотечных сделках, предоставляемых ДомКлик, и отражающий среднюю стоимость одного квадратного метра общей площади жилой недвижимости в г. Москве</t>
  </si>
  <si>
    <t>RU000A105609</t>
  </si>
  <si>
    <t xml:space="preserve">Начальное значение </t>
  </si>
  <si>
    <t>RUEUESG</t>
  </si>
  <si>
    <t>RUCBHYTR</t>
  </si>
  <si>
    <t>RUCBHYCP</t>
  </si>
  <si>
    <t>Индекс МосБиржи ипотечных облигаций ДОМ.РФ</t>
  </si>
  <si>
    <t>Индекс МосБиржи ипотечных облигаций ДОМ.РФ - совокупный доход</t>
  </si>
  <si>
    <t>Индекс МосБиржи ипотечных облигаций ДОМ.РФ - ценовой</t>
  </si>
  <si>
    <t>DOMMBSCP</t>
  </si>
  <si>
    <t>DOMMBSTR</t>
  </si>
  <si>
    <t>Индекс МосБиржи аффинированного золота</t>
  </si>
  <si>
    <t>RUGOLD</t>
  </si>
  <si>
    <t>CREI</t>
  </si>
  <si>
    <t>Индекс МосБиржи складской недвижимости</t>
  </si>
  <si>
    <t>Индекс МосБиржи складской недвижимости полной доходности</t>
  </si>
  <si>
    <t>CREITR</t>
  </si>
  <si>
    <t>Наименование Индекса</t>
  </si>
  <si>
    <t>Код Базового Индекса</t>
  </si>
  <si>
    <t>Наименование Базового Индекса</t>
  </si>
  <si>
    <t>IMOEXDIV</t>
  </si>
  <si>
    <t>Индекс дивидендов МосБиржи «брутто»</t>
  </si>
  <si>
    <t xml:space="preserve">Индекс МосБиржи </t>
  </si>
  <si>
    <t>IMOEXDIVN</t>
  </si>
  <si>
    <t>Индекс дивидендов МосБиржи «нетто» (по налоговым ставкам российских организаций)</t>
  </si>
  <si>
    <t>RTSIDIV</t>
  </si>
  <si>
    <t>Индекс дивидендов РТС «брутто»</t>
  </si>
  <si>
    <t>RTSIDIVN</t>
  </si>
  <si>
    <t>Индекс дивидендов РТС «нетто» (по налоговым ставкам российских организаций)</t>
  </si>
  <si>
    <t>Индекс МосБиржи – RAEX ESG сбалансированный полной доходности брутто</t>
  </si>
  <si>
    <t>Индекс полной доходности, в Базу расчета которого входят Акции, Эмитенты которых имеют наибольшие значения ESG-рэнкинга, рассчитываемого агентством RAEX-Europe</t>
  </si>
  <si>
    <t>Фиксинги ценных бумаг</t>
  </si>
  <si>
    <t>FIXAFKS</t>
  </si>
  <si>
    <t>Фиксинг МосБиржи обыкновенных акций ПАО АФК Система</t>
  </si>
  <si>
    <t>Фиксинг МосБиржи AFKS</t>
  </si>
  <si>
    <t>FIXAFLT</t>
  </si>
  <si>
    <t>Фиксинг МосБиржи обыкновенных акций ПАО Аэрофлот</t>
  </si>
  <si>
    <t>Фиксинг МосБиржи AFLT</t>
  </si>
  <si>
    <t>FIXAGRO</t>
  </si>
  <si>
    <t>Фиксинг МосБиржи ДР РОС АГРО ПЛС</t>
  </si>
  <si>
    <t>Фиксинг МосБиржи AGRO</t>
  </si>
  <si>
    <t>FIXALRS</t>
  </si>
  <si>
    <t>Фиксинг МосБиржи обыкновенных акций АК АЛРОСА (ПАО)</t>
  </si>
  <si>
    <t>Фиксинг МосБиржи ALRS</t>
  </si>
  <si>
    <t>FIXCBOM</t>
  </si>
  <si>
    <t>Фиксинг МосБиржи обыкновенных акций ПАО МОСКОВСКИЙ КРЕДИТНЫЙ БАНК</t>
  </si>
  <si>
    <t>Фиксинг МосБиржи CBOM</t>
  </si>
  <si>
    <t>FIXCHMF</t>
  </si>
  <si>
    <t>Фиксинг МосБиржи обыкновенных акций ПАО Северсталь</t>
  </si>
  <si>
    <t>Фиксинг МосБиржи CHMF</t>
  </si>
  <si>
    <t>FIXENPG</t>
  </si>
  <si>
    <t>Фиксинг МосБиржи обыкновенных акций МКПАО ЭН+ ГРУП</t>
  </si>
  <si>
    <t>Фиксинг МосБиржи ENPG</t>
  </si>
  <si>
    <t>FIXFEES</t>
  </si>
  <si>
    <t>Фиксинг МосБиржи обыкновенных акций ПАО ФСК - Россети</t>
  </si>
  <si>
    <t>Фиксинг МосБиржи FEES</t>
  </si>
  <si>
    <t>FIXFIVE</t>
  </si>
  <si>
    <t>Фиксинг МосБиржи ДР Икс 5 Ритейл Груп Н.В.</t>
  </si>
  <si>
    <t>Фиксинг МосБиржи FIVE</t>
  </si>
  <si>
    <t>FIXFIXP</t>
  </si>
  <si>
    <t>Фиксинг МосБиржи ДР Фикс Прайс Груп Лтд</t>
  </si>
  <si>
    <t>Фиксинг МосБиржи FIXP</t>
  </si>
  <si>
    <t>FIXGAZP</t>
  </si>
  <si>
    <t>Фиксинг МосБиржи обыкновенных акций ПАО Газпром</t>
  </si>
  <si>
    <t>Фиксинг МосБиржи GAZP</t>
  </si>
  <si>
    <t>FIXGLTR</t>
  </si>
  <si>
    <t>Фиксинг МосБиржи ДР Глобалтранс Инвестмент ПЛС</t>
  </si>
  <si>
    <t>Фиксинг МосБиржи GLTR</t>
  </si>
  <si>
    <t>FIXGMKN</t>
  </si>
  <si>
    <t>Фиксинг МосБиржи обыкновенных акций ПАО ГМК Норильский никель</t>
  </si>
  <si>
    <t>Фиксинг МосБиржи GMKN</t>
  </si>
  <si>
    <t>FIXHYDR</t>
  </si>
  <si>
    <t>Фиксинг МосБиржи обыкновенных акций ПАО РусГидро</t>
  </si>
  <si>
    <t>Фиксинг МосБиржи HYDR</t>
  </si>
  <si>
    <t>FIXIRAO</t>
  </si>
  <si>
    <t>Фиксинг МосБиржи обыкновенных акций ПАО Интер РАО</t>
  </si>
  <si>
    <t>Фиксинг МосБиржи IRAO</t>
  </si>
  <si>
    <t>FIXLKOH</t>
  </si>
  <si>
    <t>Фиксинг МосБиржи обыкновенных акций ПАО ЛУКОЙЛ</t>
  </si>
  <si>
    <t>Фиксинг МосБиржи LKOH</t>
  </si>
  <si>
    <t>FIXMAGN</t>
  </si>
  <si>
    <t>Фиксинг МосБиржи обыкновенных акций ПАО ММК</t>
  </si>
  <si>
    <t>Фиксинг МосБиржи MAGN</t>
  </si>
  <si>
    <t>FIXMGNT</t>
  </si>
  <si>
    <t>Фиксинг МосБиржи обыкновенных акций ПАО Магнит</t>
  </si>
  <si>
    <t>Фиксинг МосБиржи MGNT</t>
  </si>
  <si>
    <t>FIXMOEX</t>
  </si>
  <si>
    <t>Фиксинг МосБиржи обыкновенных акций ПАО Московская Биржа</t>
  </si>
  <si>
    <t>Фиксинг МосБиржи MOEX</t>
  </si>
  <si>
    <t>FIXMTSS</t>
  </si>
  <si>
    <t>Фиксинг МосБиржи обыкновенных акций ПАО МТС</t>
  </si>
  <si>
    <t>Фиксинг МосБиржи MTSS</t>
  </si>
  <si>
    <t>FIXNLMK</t>
  </si>
  <si>
    <t>Фиксинг МосБиржи обыкновенных акций ПАО НЛМК</t>
  </si>
  <si>
    <t>Фиксинг МосБиржи NLMK</t>
  </si>
  <si>
    <t>FIXNVTK</t>
  </si>
  <si>
    <t>Фиксинг МосБиржи обыкновенных акций ПАО НОВАТЭК</t>
  </si>
  <si>
    <t>Фиксинг МосБиржи NVTK</t>
  </si>
  <si>
    <t>FIXOZON</t>
  </si>
  <si>
    <t>Фиксинг МосБиржи ДР Озон Холдингс ПиЭлСи</t>
  </si>
  <si>
    <t>Фиксинг МосБиржи OZON</t>
  </si>
  <si>
    <t>FIXPHOR</t>
  </si>
  <si>
    <t>Фиксинг МосБиржи обыкновенных акций ПАО ФосАгро</t>
  </si>
  <si>
    <t>Фиксинг МосБиржи PHOR</t>
  </si>
  <si>
    <t>FIXPIKK</t>
  </si>
  <si>
    <t>Фиксинг МосБиржи обыкновенных акций ПАО Группа Компаний ПИК</t>
  </si>
  <si>
    <t>Фиксинг МосБиржи PIKK</t>
  </si>
  <si>
    <t>FIXPLZL</t>
  </si>
  <si>
    <t>Фиксинг МосБиржи обыкновенных акций ПАО Полюс</t>
  </si>
  <si>
    <t>Фиксинг МосБиржи PLZL</t>
  </si>
  <si>
    <t>FIXPOLY</t>
  </si>
  <si>
    <t>Фиксинг МосБиржи обыкновенных акций Полиметалл Интернэшнл плс</t>
  </si>
  <si>
    <t>Фиксинг МосБиржи POLY</t>
  </si>
  <si>
    <t>FIXROSN</t>
  </si>
  <si>
    <t>Фиксинг МосБиржи обыкновенных акций ПАО НК Роснефть</t>
  </si>
  <si>
    <t>Фиксинг МосБиржи ROSN</t>
  </si>
  <si>
    <t>FIXRTKM</t>
  </si>
  <si>
    <t>Фиксинг МосБиржи обыкновенных акций ПАО Ростелеком</t>
  </si>
  <si>
    <t>Фиксинг МосБиржи RTKM</t>
  </si>
  <si>
    <t>FIXRUAL</t>
  </si>
  <si>
    <t>Фиксинг МосБиржи обыкновенных акций МКПАО Объединенная компания РУСАЛ</t>
  </si>
  <si>
    <t>Фиксинг МосБиржи RUAL</t>
  </si>
  <si>
    <t>FIXSBER</t>
  </si>
  <si>
    <t>Фиксинг МосБиржи обыкновенных акций ПАО Сбербанк</t>
  </si>
  <si>
    <t>Фиксинг МосБиржи SBER</t>
  </si>
  <si>
    <t>FIXSBERP</t>
  </si>
  <si>
    <t>Фиксинг МосБиржи привилегированных акций ПАО Сбербанк</t>
  </si>
  <si>
    <t>Фиксинг МосБиржи SBERP</t>
  </si>
  <si>
    <t>FIXSGZH</t>
  </si>
  <si>
    <t>Фиксинг МосБиржи обыкновенных акций ПАО ГК Сегежа</t>
  </si>
  <si>
    <t>Фиксинг МосБиржи SGZH</t>
  </si>
  <si>
    <t>FIXSNGS</t>
  </si>
  <si>
    <t>Фиксинг МосБиржи обыкновенных акций ПАО Сургутнефтегаз</t>
  </si>
  <si>
    <t>Фиксинг МосБиржи SNGS</t>
  </si>
  <si>
    <t>FIXSNGSP</t>
  </si>
  <si>
    <t>Фиксинг МосБиржи привилегированных акций ПАО Сургутнефтегаз</t>
  </si>
  <si>
    <t>Фиксинг МосБиржи SNGSP</t>
  </si>
  <si>
    <t>FIXTATN</t>
  </si>
  <si>
    <t>Фиксинг МосБиржи обыкновенных акций ПАО Татнефть им. В.Д. Шашина</t>
  </si>
  <si>
    <t>Фиксинг МосБиржи TATN</t>
  </si>
  <si>
    <t>FIXTATNP</t>
  </si>
  <si>
    <t>Фиксинг МосБиржи привилегированных акций ПАО Татнефть им. В.Д. Шашина</t>
  </si>
  <si>
    <t>Фиксинг МосБиржи TATNP</t>
  </si>
  <si>
    <t>FIXTCSG</t>
  </si>
  <si>
    <t>Фиксинг МосБиржи TCSG</t>
  </si>
  <si>
    <t>FIXTRNFP</t>
  </si>
  <si>
    <t>Фиксинг МосБиржи привилегированных акций ПАО Транснефть</t>
  </si>
  <si>
    <t>Фиксинг МосБиржи TRNFP</t>
  </si>
  <si>
    <t>FIXVKCO</t>
  </si>
  <si>
    <t>Фиксинг МосБиржи VKCO</t>
  </si>
  <si>
    <t>FIXVTBR</t>
  </si>
  <si>
    <t>Фиксинг МосБиржи обыкновенных акций Банк ВТБ (ПАО)</t>
  </si>
  <si>
    <t>Фиксинг МосБиржи VTBR</t>
  </si>
  <si>
    <t>FIXYNDX</t>
  </si>
  <si>
    <t>Фиксинг МосБиржи обыкновенных акций Яндекс Н.В.</t>
  </si>
  <si>
    <t>Фиксинг МосБиржи YNDX</t>
  </si>
  <si>
    <t>Индекс активов пенсионных накоплений - консервативный</t>
  </si>
  <si>
    <t>Индекс активов пенсионных накоплений - сбалансированный</t>
  </si>
  <si>
    <t>Индекс активов пенсионных накоплений - агрессивный</t>
  </si>
  <si>
    <t>Ценовой индекс аффинированного золота по сделкам c аффинированным золотом, заключаемым на Бирже.</t>
  </si>
  <si>
    <t>Композитный ценовой Индекс - показатель, рассчитываемый Биржей на основании данных о стоимости объектов недвижимости, предоставляемых поставщиками данных, и отражающий изменение суммарной стоимости определённой группы Объектов складской недвижимости, включенных в Базу расчета.</t>
  </si>
  <si>
    <t xml:space="preserve">Индекс, отражающий не только изменение суммарной стоимости Объектов складской недвижимости, включенных в Базу расчета, но и результат реинвестирования чистого операционного дохода, полученного от объектов складской недвижимости, включенных в Базу расчета. </t>
  </si>
  <si>
    <t>Индексы Дивидендов МосБиржи</t>
  </si>
  <si>
    <t>Индекс Золота</t>
  </si>
  <si>
    <t>Индекс недвижимости ДомКлик</t>
  </si>
  <si>
    <t>Индекс складской недвижимости</t>
  </si>
  <si>
    <t>Индикаторы денежного рынка</t>
  </si>
  <si>
    <t>CNY</t>
  </si>
  <si>
    <t>Индикатор MOEXREPOEQ рассчитывается в 12:30 на основе сделок РЕПО с облигациями (вкл еврооблигации) в адресном и безадресном режимах с Центральным контрагентом (ЦК) в долларах США</t>
  </si>
  <si>
    <t>Индикатор MOEXREPOEQ рассчитывается в 19:00 на основе сделок РЕПО с облигациями (вкл еврооблигации) в адресном и безадресном режимах с Центральным контрагентом (ЦК) в долларах США</t>
  </si>
  <si>
    <t>Минимальный кредитный рейтинг</t>
  </si>
  <si>
    <t>Максимальный кредитный рейтинг</t>
  </si>
  <si>
    <t>Минимальная дюрация (лет)</t>
  </si>
  <si>
    <t>Максимальная дюрация (лет)</t>
  </si>
  <si>
    <t>Индекс МосБиржи Высокодоходных Облигаций Повышенного Инвестиционного Риска</t>
  </si>
  <si>
    <t>Индекс МосБиржи Высокодоходных Облигаций Повышенного Инвестиционного Риска -  ценовой</t>
  </si>
  <si>
    <t>Индекс МосБиржи Высокодоходных Облигаций Повышенного Инвестиционного Риска - совокупный доход</t>
  </si>
  <si>
    <t>Индексы облигаций</t>
  </si>
  <si>
    <t>RU CB TR A2A</t>
  </si>
  <si>
    <t>Индекс Мосбиржи корпоративных облигаций (&gt; 1 года, рейтинг A-(RU) ≤…≤ AA+(RU)) - совокупный доход</t>
  </si>
  <si>
    <t>Индекс Мосбиржи корпоративных облигаций (&gt; 1 года, рейтинг A-(RU) ≤…≤ AA+(RU))</t>
  </si>
  <si>
    <t>RU CB CP A2A</t>
  </si>
  <si>
    <t>Индекс Мосбиржи корпоративных облигаций (1-3  года, рейтинг A-(RU) ≤…≤ AA+(RU)) - совокупный доход</t>
  </si>
  <si>
    <t>RU CB TR A2A 3Y</t>
  </si>
  <si>
    <t>Индекс Мосбиржи корпоративных облигаций (1-3  года, рейтинг A-(RU) ≤…≤ AA+(RU))</t>
  </si>
  <si>
    <t>RU CB CP A2A 3Y</t>
  </si>
  <si>
    <t>Индекс Мосбиржи корпоративных облигаций (3-5  года, рейтинг A-(RU) ≤…≤ AA+(RU))</t>
  </si>
  <si>
    <t>RU CB TR A2A 5Y</t>
  </si>
  <si>
    <t>Индекс Мосбиржи корпоративных облигаций (3-5  года, рейтинг A-(RU) ≤…≤ AA+(RU)) - совокупный доход</t>
  </si>
  <si>
    <t>RU CB CP A2A 5Y</t>
  </si>
  <si>
    <t>Индекс Мосбиржи корпоративных облигаций (&gt; 1 года, рейтинг AA-(RU) ≤…≤ AAA(RU))</t>
  </si>
  <si>
    <t>Индекс Мосбиржи корпоративных облигаций (&gt; 1 года, рейтинг AA-(RU) ≤…≤ AAA(RU)) - совокупный доход</t>
  </si>
  <si>
    <t>RU CB TR 2A3A</t>
  </si>
  <si>
    <t>Индекс Мосбиржи корпоративных облигаций (1-3  года, рейтинг AA-(RU) ≤…≤ AAA(RU)) - совокупный доход</t>
  </si>
  <si>
    <t>Индекс Мосбиржи корпоративных облигаций (1-3  года, рейтинг AA-(RU) ≤…≤ AAA(RU))</t>
  </si>
  <si>
    <t>Индекс Мосбиржи корпоративных облигаций (3-5  года, рейтинг AA-(RU) ≤…≤ AAA(RU)) - совокупный доход</t>
  </si>
  <si>
    <t>Индекс Мосбиржи корпоративных облигаций (3-5  года, рейтинг AA-(RU) ≤…≤ AAA(RU))</t>
  </si>
  <si>
    <t>RU CB CP 2A3A</t>
  </si>
  <si>
    <t>RU CB TR 2A3A 3Y</t>
  </si>
  <si>
    <t>RU CB CP 2A3A 3Y</t>
  </si>
  <si>
    <t>RU CB TR 2A3A 5Y</t>
  </si>
  <si>
    <t>RU CB CP 2A3A 5Y</t>
  </si>
  <si>
    <t>RU CB TR B2B3B</t>
  </si>
  <si>
    <t>Индекс Мосбиржи корпоративных облигаций (&gt; 0,5 года, рейтинг B-(RU) ≤… ≤ BBB+(RU)) - совокупный доход</t>
  </si>
  <si>
    <t>Индекс Мосбиржи корпоративных облигаций (&gt; 0,5 года, рейтинг B-(RU) ≤… ≤ BBB+(RU))</t>
  </si>
  <si>
    <t>RU CB CP B2B3B</t>
  </si>
  <si>
    <t>BB</t>
  </si>
  <si>
    <t>Индекс Мосбиржи корпоративных облигаций (&gt; 0,5 года, рейтинг B-(RU) ≤… ≤ BB(RU)) - совокупный доход</t>
  </si>
  <si>
    <t>RU CB TR B2B</t>
  </si>
  <si>
    <t>RU CB CP B2B</t>
  </si>
  <si>
    <t>Индекс Мосбиржи корпоративных облигаций (&gt; 0,5 года, рейтинг B-(RU) ≤… ≤ BB(RU))</t>
  </si>
  <si>
    <t>Индекс Мосбиржи корпоративных облигаций (&gt; 0,5 года, рейтинг B+(RU) ≤… ≤ BBB+(RU)) - совокупный доход</t>
  </si>
  <si>
    <t>Индекс Мосбиржи корпоративных облигаций (&gt; 0,5 года, рейтинг B+(RU) ≤… ≤ BBB+(RU))</t>
  </si>
  <si>
    <t>RU CB TR 2B3B</t>
  </si>
  <si>
    <t>RU CB CP 2B3B</t>
  </si>
  <si>
    <t>RU CB HY TR</t>
  </si>
  <si>
    <t>RU CB HY CP</t>
  </si>
  <si>
    <t>RU EU ESG</t>
  </si>
  <si>
    <t>RU CEU</t>
  </si>
  <si>
    <t>Индекс МосБиржи корпоративных российских еврооблигаций в долларах - кастомизированный индикатор широкого рынка корпоративных еврооблигаций, выпущенных российскими эмитентами или в интересах российских эмитентов. Индекс рассчитывается методом совокупного дохода с использованием данных "Refinitiv".</t>
  </si>
  <si>
    <t>Индекс облигаций, выпущенных российскими эмитентами и номинированных в китайских юанях</t>
  </si>
  <si>
    <t>Индекс облигаций, выпущенных российскими эмитентами и номинированных в китайских юанях - совокупный доход</t>
  </si>
  <si>
    <t>RU CNY TR</t>
  </si>
  <si>
    <t>RU MBI TR L1</t>
  </si>
  <si>
    <t>RU MBI CP L1</t>
  </si>
  <si>
    <t>RU MBI TR L3</t>
  </si>
  <si>
    <t>RU MBI CP L3</t>
  </si>
  <si>
    <t>RU CNY CP</t>
  </si>
  <si>
    <t>&gt; 0.25</t>
  </si>
  <si>
    <t>DOM MBS TR</t>
  </si>
  <si>
    <t>DOM MBS CP</t>
  </si>
  <si>
    <t xml:space="preserve">Индекс МосБиржи российских корпоративных еврооблигаций РСХБ – РСПП – Вектор устойчивого развития включает выпуски российских еврооблигаций, эмитенты которых в полной мере раскрывают информацию по вопросам устойчивого развития и корпоративной социальной ответственности. </t>
  </si>
  <si>
    <t>USD/CNY</t>
  </si>
  <si>
    <t>Курс доллар США/ китайский юань Московской Биржи</t>
  </si>
  <si>
    <t>Курс гонконгский доллар/российский рубль Московской Биржи</t>
  </si>
  <si>
    <t>Курс турецкая лира/российский рубль Московской Биржи</t>
  </si>
  <si>
    <t>Индикативный курс CAD/RUB</t>
  </si>
  <si>
    <t>Составные индексы</t>
  </si>
  <si>
    <t>Индикатор RUSFAR Китайские юани REAL TIME</t>
  </si>
  <si>
    <t>Индекс акций, доступных для размещения пенсионных накоплений</t>
  </si>
  <si>
    <t>Индекс корпоративных и муниципальных облигаций, доступных для размещение пенсионных накоплений</t>
  </si>
  <si>
    <t>Индекс государственных облигаций</t>
  </si>
  <si>
    <t>RUSFAR Index</t>
  </si>
  <si>
    <t>.RUSFARON</t>
  </si>
  <si>
    <t>RUSFAR1W Index</t>
  </si>
  <si>
    <t>.RUSFAR1W</t>
  </si>
  <si>
    <t>RUSFAR2W Index</t>
  </si>
  <si>
    <t>.RUSFAR2W</t>
  </si>
  <si>
    <t>RUSFAR1M Index</t>
  </si>
  <si>
    <t>.RUSFAR1M</t>
  </si>
  <si>
    <t>RUSFAR3M Index</t>
  </si>
  <si>
    <t>.RUSFAR3M</t>
  </si>
  <si>
    <t>USDFIX</t>
  </si>
  <si>
    <t>Фиксинг евро/доллар США Московской Биржи. Индикатор рассчитывается ежедневно в 12:30:00 МСК на основании данных за период 12:15:01 – 12:30:00 МСК</t>
  </si>
  <si>
    <t>Фиксинг евро/российский рубль Московской Биржи. Индикатор рассчитывается ежедневно в 12:30:00 МСК на основании данных за период 12:15:01 – 12:30:00 МСК</t>
  </si>
  <si>
    <t>Фиксинг китайский юань/российский рубль Московской Биржи. Индикатор рассчитывается ежедневно в 12:30:00 МСК на основании данных за период 12:15:01 – 12:30:00 МСК</t>
  </si>
  <si>
    <t>Фиксинг доллар США/китайский юань Московской Биржи. Индикатор рассчитывается ежедневно в 12:30:00 МСК на основании данных за период 12:15:01 – 12:30:00 МСК</t>
  </si>
  <si>
    <t>Фиксинг гонконгский доллар/российский рубль Московской Биржи. Индикатор рассчитывается ежедневно в 12:30:00 МСК на основании данных за период 12:15:01 – 12:30:00 МСК</t>
  </si>
  <si>
    <t>Фиксинг турецкая лира/российский рубль Московской Биржи. Индикатор рассчитывается ежедневно в 12:30:00 МСК на основании данных за период 12:15:01 – 12:30:00 МСК</t>
  </si>
  <si>
    <t>EURUSDFIX</t>
  </si>
  <si>
    <t>EURFIX</t>
  </si>
  <si>
    <t>CNYFIX</t>
  </si>
  <si>
    <t>USDCNYFIX</t>
  </si>
  <si>
    <t>HKDFIX</t>
  </si>
  <si>
    <t>TRYFIX</t>
  </si>
  <si>
    <t>Группа</t>
  </si>
  <si>
    <t>Акции</t>
  </si>
  <si>
    <t>Облигации</t>
  </si>
  <si>
    <t>Фиксинги, ставки, курсы</t>
  </si>
  <si>
    <t>Волатильность</t>
  </si>
  <si>
    <t>Дивиденды</t>
  </si>
  <si>
    <t>Итого</t>
  </si>
  <si>
    <t>Индикатор MOEXREPO рассчитывается в 12:30 на основе сделок РЕПО с облигациями (вкл еврооблигации) в адресном и безадресном режимах с Центральным контрагентом (ЦК), в которых датой исполнения первой части сделки является дата заключения сделки, а датой исполнения второй части сделки РЕПО является следующий расчетный день после даты заключения сделки</t>
  </si>
  <si>
    <t>Индикатор MOEXREPOEQ рассчитывается в 19:00 на основе сделок РЕПО с облигациями (вкл еврооблигации) в адресном и безадресном режимах с Центральным контрагентом (ЦК), в которых датой исполнения первой части сделки является дата заключения сделки, а датой исполнения второй части сделки РЕПО является следующий расчетный день после даты заключения сделки</t>
  </si>
  <si>
    <t>Индикатор MOEXREPOEQ рассчитывается в 12:30 на основе сделок РЕПО с акциями в адресном и безадресном режимах с Центральным контрагентом (ЦК), в которых датой исполнения первой части сделки является дата заключения сделки, а датой исполнения второй части сделки РЕПО является следующий расчетный день после даты заключения сделки</t>
  </si>
  <si>
    <t>Индикатор MOEXREPOEQ рассчитывается в 19:00 на основе сделок РЕПО с акциями в адресном и безадресном режимах с Центральным контрагентом (ЦК), в которых датой исполнения первой части сделки является дата заключения сделки, а датой исполнения второй части сделки РЕПО является следующий расчетный день после даты заключения сделки</t>
  </si>
  <si>
    <t>Индикатор MOEXREPOEQ рассчитывается в 12:30 на основе сделок РЕПО с облигациями (вкл еврооблигации) в адресном и безадресном режимах с Центральным контрагентом (ЦК) , в которых датой исполнения первой части сделки РЕПО является дата заключения сделки, 1-й или 2-й расчетный день после даты заключения сделки, а датой исполнения второй части сделки РЕПО являются 7-й, 8-й или 9-й календарный день после даты заключения сделки РЕПО</t>
  </si>
  <si>
    <t>Индикатор MOEXREPOEQ рассчитывается в 19:00 на основе сделок РЕПО с облигациями (вкл еврооблигации) в адресном и безадресном режимах с Центральным контрагентом (ЦК) , в которых датой исполнения первой части сделки РЕПО является дата заключения сделки, 1-й или 2-й расчетный день после даты заключения сделки, а датой исполнения второй части сделки РЕПО являются 7-й, 8-й или 9-й календарный день после даты заключения сделки РЕПО</t>
  </si>
  <si>
    <t xml:space="preserve">Индикатор MOEXREPOEQ рассчитывается в 12:30 на основе сделок РЕПО с КСУ в безадресном режимах с Центральным контрагентом (ЦК), в которых датой исполнения первой части сделки является дата заключения сделки, а датой исполнения второй части сделки РЕПО является следующий расчетный день после даты заключения сделки </t>
  </si>
  <si>
    <t xml:space="preserve">Индикатор MOEXREPOEQ рассчитывается в 19:00 на основе сделок РЕПО с КСУ в безадресном режимах с Центральным контрагентом (ЦК), в которых датой исполнения первой части сделки является дата заключения сделки, а датой исполнения второй части сделки РЕПО является следующий расчетный день после даты заключения сделки </t>
  </si>
  <si>
    <t>Индикатор MOEXREPOEQ рассчитывается в 12:30 на основе сделок РЕПО с КСУ в безадресном режимах с Центральным контрагентом (ЦК), в которых датой исполнения первой части сделки РЕПО является дата заключения сделки, а датой исполнения второй части сделки РЕПО является 7-й календарный день после даты заключения сделки РЕПО</t>
  </si>
  <si>
    <t>Индикатор MOEXREPOEQ рассчитывается в 19:00 на основе сделок РЕПО с КСУ в безадресном режимах с Центральным контрагентом (ЦК), в которых датой исполнения первой части сделки РЕПО является дата заключения сделки, а датой исполнения второй части сделки РЕПО является 7-й календарный день после даты заключения сделки РЕПО</t>
  </si>
  <si>
    <t>Индикатор стоимости обеспеченных денег RUSFAR (Russian Secured Funding Average Rate) рассчитывается на основании сделок и заявок на заключение сделок РЕПО с Центральным контрагентом (ЦК), обеспеченными Клиринговыми сертификатами участия (КСУ)</t>
  </si>
  <si>
    <t>Время расчета</t>
  </si>
  <si>
    <t>10:15-12:30* (каждые 15 минут)</t>
  </si>
  <si>
    <t>В период c 10:00:00 до времени расчета соответствущего индикатора RUSFAR включительно на основании информации о заявках с КСУ облигации и заявках на заключение депозитных договоров, поданных в Безадресных режимах, производится расчет ежесекундных ставок РЕПО 1 неделя</t>
  </si>
  <si>
    <t>В период c 10:00:00 до времени расчета соответствущего индикатора RUSFAR включительно на основании информации о заявках с КСУ облигации и заявках на заключение депозитных договоров, поданных в Безадресных режимах, производится расчет ежесекундных ставок РЕПО 2 недели</t>
  </si>
  <si>
    <t>В период c 10:00:00 до времени расчета соответствущего индикатора RUSFAR включительно на основании информации о заявках с КСУ облигации и заявках на заключение депозитных договоров, поданных в Безадресных режимах, производится расчет ежесекундных ставок РЕПО 1 месяц</t>
  </si>
  <si>
    <t>В период c 10:00:00 до времени расчета соответствущего индикатора RUSFAR включительно на основании информации о заявках с КСУ облигации и заявках на заключение депозитных договоров, поданных в Безадресных режимах, производится расчет ежесекундных ставок РЕПО 3 месяца</t>
  </si>
  <si>
    <t>Индикатор стоимости обеспеченных денег RUSFAR (Russian Secured Funding Average Rate) рассчитывается на основании сделок и заявок на заключение сделок РЕПО с Центральным контрагентом (ЦК), обеспеченными Клиринговыми сертификатами участия (КСУ), в китайских юанях</t>
  </si>
  <si>
    <t xml:space="preserve">Расчет индикатора RUSFAR REAL TIME осуществляется на основании информации о Заявках и сделках, заключенных в Безадресном режиме в течение пятнадцатиминутного периода, предшествующего моменту расчета. </t>
  </si>
  <si>
    <t>Расчет индикатора осуществляется на основании информации о Заявках и сделках, заключенных в Безадресном режиме в течение пятнадцатиминутного периода, предшествующего моменту расчета 1 неделя</t>
  </si>
  <si>
    <t>Расчет индикатора осуществляется на основании информации о Заявках и сделках, заключенных в Безадресном режиме в течение пятнадцатиминутного периода, предшествующего моменту расчета 2 недели</t>
  </si>
  <si>
    <t>Расчет индикатора осуществляется на основании информации о Заявках и сделках, заключенных в Безадресном режиме в течение пятнадцатиминутного периода, предшествующего моменту расчета 1 месяц</t>
  </si>
  <si>
    <t>Расчет индикатора осуществляется на основании информации о Заявках и сделках в китайских юанях, заключенных в Безадресном режиме в течение пятнадцатиминутного периода, предшествующего моменту расчета</t>
  </si>
  <si>
    <t>Индексы облигаций, расчет которых прекращен:</t>
  </si>
  <si>
    <t>Индексы корпоративных облигаций</t>
  </si>
  <si>
    <t>Дата прекращения расчета</t>
  </si>
  <si>
    <t>RU000A105DJ8</t>
  </si>
  <si>
    <t>RU000A105J54</t>
  </si>
  <si>
    <t>Композитные индексы</t>
  </si>
  <si>
    <t>RU000A105DT7</t>
  </si>
  <si>
    <t>RU000A105FE4</t>
  </si>
  <si>
    <t>RU000A105JA4</t>
  </si>
  <si>
    <t>RU000A105HW2</t>
  </si>
  <si>
    <t>RU000A105JB2</t>
  </si>
  <si>
    <t>RU000A105HV4</t>
  </si>
  <si>
    <t>RU000A105DH2</t>
  </si>
  <si>
    <t>RU000A105J47</t>
  </si>
  <si>
    <t>RU000A105DG4</t>
  </si>
  <si>
    <t>RU000A105J39</t>
  </si>
  <si>
    <t>RU000A105DF6</t>
  </si>
  <si>
    <t>RU000A105J21</t>
  </si>
  <si>
    <t>RU000A105DE9</t>
  </si>
  <si>
    <t>RU000A105J13</t>
  </si>
  <si>
    <t>RU000A105JC0</t>
  </si>
  <si>
    <t>RU000A105HX0</t>
  </si>
  <si>
    <t>RU000A105DB5</t>
  </si>
  <si>
    <t>RU000A105HZ5</t>
  </si>
  <si>
    <t>RU000A105J88</t>
  </si>
  <si>
    <t>RU000A105HT8</t>
  </si>
  <si>
    <t>RU000A105DA7</t>
  </si>
  <si>
    <t>RU000A105HY8</t>
  </si>
  <si>
    <t>RU000A105DC3</t>
  </si>
  <si>
    <t>RU000A105J05</t>
  </si>
  <si>
    <t>RU000A105J96</t>
  </si>
  <si>
    <t>RU000A105EL2</t>
  </si>
  <si>
    <t>RU000A105E67</t>
  </si>
  <si>
    <t>RU000A105EA5</t>
  </si>
  <si>
    <t>RU000A105DW1</t>
  </si>
  <si>
    <t>RU000A105E75</t>
  </si>
  <si>
    <t>RU000A105DQ3</t>
  </si>
  <si>
    <t>RU000A105EK4</t>
  </si>
  <si>
    <t>RU000A105E42</t>
  </si>
  <si>
    <t>RU000A105EJ6</t>
  </si>
  <si>
    <t>RU000A105E34</t>
  </si>
  <si>
    <t>RU000A105EH0</t>
  </si>
  <si>
    <t>RU000A105E26</t>
  </si>
  <si>
    <t>RU000A105EF4</t>
  </si>
  <si>
    <t>RU000A105E18</t>
  </si>
  <si>
    <t>RU000A105EC1</t>
  </si>
  <si>
    <t>RU000A105DY7</t>
  </si>
  <si>
    <t>RU000A105EE7</t>
  </si>
  <si>
    <t>RU000A105E00</t>
  </si>
  <si>
    <t>RU000A105E91</t>
  </si>
  <si>
    <t>RU000A105DV3</t>
  </si>
  <si>
    <t>RU000A105EB3</t>
  </si>
  <si>
    <t>RU000A105DX9</t>
  </si>
  <si>
    <t>RU000A105ED9</t>
  </si>
  <si>
    <t>RU000A105DZ4</t>
  </si>
  <si>
    <t>RU000A105E83</t>
  </si>
  <si>
    <t>RU000A105DU5</t>
  </si>
  <si>
    <t>RU000A105FH7</t>
  </si>
  <si>
    <t>RU000A105FG9</t>
  </si>
  <si>
    <t>RU000A105FD6</t>
  </si>
  <si>
    <t>RU000A105FC8</t>
  </si>
  <si>
    <t>RU000A105FA2</t>
  </si>
  <si>
    <t>RU000A1010S1</t>
  </si>
  <si>
    <t>RU000A105HS0</t>
  </si>
  <si>
    <t>RU000A105HR2</t>
  </si>
  <si>
    <t>Фиксинг доллар США/российский рубль Московской Биржи. Индикатор рассчитывается ежедневно в 12:30:00 МСК на основании данных за период 12:15:01 – 12:30:00 МСК</t>
  </si>
  <si>
    <t>Товарные индексы</t>
  </si>
  <si>
    <t>Индекс шрота</t>
  </si>
  <si>
    <t>Индекс сахара ЦФО внебиржевой</t>
  </si>
  <si>
    <t>Ценовой индекс пшеницы рассчитывается на основании предоставленной АО НТБ информации о внебиржевых договорах с поставкой на условиях FOB в портах Черного моря. Значения индекса определяются в долларах США за тонну.</t>
  </si>
  <si>
    <t>Индекс пшеницы FOB регион Черного моря</t>
  </si>
  <si>
    <t>WHFOB</t>
  </si>
  <si>
    <t>BRFOB</t>
  </si>
  <si>
    <t>Индекс ячменя FOB регион Черного моря</t>
  </si>
  <si>
    <t>Ценовой индекс ячменя рассчитывается на основании предоставленной АО НТБ информации о внебиржевых договорах с поставкой на условиях FOB регион Черного моря и Каспия. Значения индекса определяются в долларах США за тонну.</t>
  </si>
  <si>
    <t>Ценовой индекс кукурузы рассчитывается на основании предоставленной АО НТБ информации о внебиржевых договорах с поставкой на условиях FOB регион Черного моря и Каспия. Значения индекса определяются в долларах США за тонну.</t>
  </si>
  <si>
    <t>CRFOB</t>
  </si>
  <si>
    <t>Индекс кукурузы FOB регион Черного моря</t>
  </si>
  <si>
    <t>Внебиржевой экспортный индекс подсолнечного масла АО НТБ</t>
  </si>
  <si>
    <t>Внебиржевой экспортный индекс подсолнечного масла АО НТБ рассчитывается на основании предоставленной АО НТБ информации о внебиржевых договорах с сырым нерафинированным подсолнечным маслом, маслом подсолнечным нерафинированным высший сорт (наливом), маслом подсолнечным нерафинированным первый сорт (наливом), маслом подсолнечным нерафинированным для промышленной переработки. Значения индекса определяются в долларах США за тонну.</t>
  </si>
  <si>
    <t>SOEXP</t>
  </si>
  <si>
    <t>Внебиржевой экспортный индекс подсолнечного шрота АО НТБ рассчитывается на основании предоставленной АО НТБ информации о внебиржевых договорах с подсолнечным шротом. Значения индекса определяются в долларах США за тонну.</t>
  </si>
  <si>
    <t>SMEXP</t>
  </si>
  <si>
    <t>Внебиржевой индекс сахара в ЮФО</t>
  </si>
  <si>
    <t>Внебиржевой индекс сахара в Южном федеральном округе рассчитывается на основании предоставленной АО НТБ информации о внебиржевых договорах с сахаром, по которым поставка производится с территории Южного или Северо-Кавказского федеральных округов Российской Федерации. Значения индекса определяются в рублях РФ за тонну.</t>
  </si>
  <si>
    <t>SUGAROTCSOU</t>
  </si>
  <si>
    <t>Ежедневный внебиржевой индекс сахара в ЦФО рассчитывается на основании предоставленной АО НТБ информации о внебиржевых договорах с сахаром, по которым поставка производится с территории Центрального федерального округа Российской Федерации. Значения индекса определяются в рублях РФ за тонну.</t>
  </si>
  <si>
    <t>SUGAROTCCEN</t>
  </si>
  <si>
    <t>SUGAROTCVOL</t>
  </si>
  <si>
    <t>Ежедневный внебиржевой индекс сахара в ПФО</t>
  </si>
  <si>
    <t>Внебиржевой индекс сахара в Приволжском федеральном округе рассчитывается на основании предоставленной АО НТБ информации о внебиржевых договорах с сахаром, по которым поставка производится с территории Приволжского федерального округа Российской Федерации. Значения индекса определяются в рублях РФ за тонну.</t>
  </si>
  <si>
    <t>Пенсионные индексы</t>
  </si>
  <si>
    <t>Товарные индексы НТБ</t>
  </si>
  <si>
    <t>RU EURAIF</t>
  </si>
  <si>
    <t>Фиксинги и индикативные ставки</t>
  </si>
  <si>
    <t>Товарные индексы МБ</t>
  </si>
  <si>
    <t>Денежный рынок</t>
  </si>
  <si>
    <t>Количество индикаторов</t>
  </si>
  <si>
    <t>RU CBI TR 3Y+</t>
  </si>
  <si>
    <t>RU CBI CP 3Y+</t>
  </si>
  <si>
    <t>Индекс Мосбиржи корпоративных облигаций (&gt; 3 лет, рейтинг ≥ B-)</t>
  </si>
  <si>
    <t>Индикаторы, расчет которых прекращен:</t>
  </si>
  <si>
    <t>Индекс акций, база расчета которого идентична базе расчета Индекса МосБиржи и Индекса РТС, а максимальные веса отдельных эмитентов устанавливаются на уровне, не превышающем величину, установленную Банком России для паевых инвестиционных фондов, с учетом результата реинвестирования дивидендов</t>
  </si>
  <si>
    <t>Индекс акций, база расчета которого идентична базе расчета Индекса МосБиржи и Индекса РТС, а максимальные веса отдельных эмитентов устанавливаются на уровне, не превышающем величину, установленную Банком России для паевых инвестиционных фондов, с учетом результата реинвестирования дивидендов; учитвыется ставка налога для резидентов</t>
  </si>
  <si>
    <t>Индекс акций, база расчета которого идентична базе расчета Индекса МосБиржи и Индекса РТС, а максимальные веса отдельных эмитентов устанавливаются на уровне, не превышающем величину, установленную Банком России для паевых инвестиционных фондов, с учетом результата реинвестирования дивидендов; учитывается ставка налога для нерезидентов</t>
  </si>
  <si>
    <t>Индекс МосБиржи российских облигаций, номинированных в иностранной валюте</t>
  </si>
  <si>
    <t>Опционы на индексы</t>
  </si>
  <si>
    <t>Сделки своп</t>
  </si>
  <si>
    <t>Объекты недвижимости</t>
  </si>
  <si>
    <t>Драгоценные металлы</t>
  </si>
  <si>
    <t>Администратором расчета товарных индексов является АО "Национальная товарная биржа"
ПАО "Московская Биржа" выступает калькулирующим агентом</t>
  </si>
  <si>
    <t>RU000A105FB0</t>
  </si>
  <si>
    <t>Индексы широкого рынка</t>
  </si>
  <si>
    <t>Индексы голубых фишек</t>
  </si>
  <si>
    <t>Валютные фиксинги</t>
  </si>
  <si>
    <t>Индикативные курсы</t>
  </si>
  <si>
    <t>Ежесекундный Курс доллар США/российский рубль Московской Биржи. Используется при расчете фиксингов</t>
  </si>
  <si>
    <t>Ежесекундный Курс евро/доллар США Московской Биржи. Используется при расчете фиксингов</t>
  </si>
  <si>
    <t>Ежесекундный Курс евро/российский рубль Московской Биржи. Используется при расчете фиксингов</t>
  </si>
  <si>
    <t>Ежесекундный Курс китайский юань/российский рубль Московской Биржи. Используется при расчете фиксингов</t>
  </si>
  <si>
    <t>Ежесекундный Курс доллар США/китайский юань Московской Биржи. Используется при расчете фиксингов</t>
  </si>
  <si>
    <t>Ежесекундный Курс гонконгский доллар/российский рубль Московской Биржи. Используется при расчете фиксингов</t>
  </si>
  <si>
    <t>Ежесекундный Курс турецкая лира/российский рубль Московской Биржи. Используется при расчете фиксингов</t>
  </si>
  <si>
    <t>Клиринговый сертификат участия</t>
  </si>
  <si>
    <t>Облигации, акции</t>
  </si>
  <si>
    <t>Пшеница</t>
  </si>
  <si>
    <t>Ячмень</t>
  </si>
  <si>
    <t>Кукуруза</t>
  </si>
  <si>
    <t>Подсолнечное масло</t>
  </si>
  <si>
    <t>Шрот</t>
  </si>
  <si>
    <t xml:space="preserve">Сахар </t>
  </si>
  <si>
    <t xml:space="preserve"> Дивидендные индексы</t>
  </si>
  <si>
    <t>RU000A105JD8</t>
  </si>
  <si>
    <t>RU000A107MX6</t>
  </si>
  <si>
    <t>RU000A107N07</t>
  </si>
  <si>
    <t>RU000A107MZ1</t>
  </si>
  <si>
    <t>RU000A107N15</t>
  </si>
  <si>
    <t>RU000A107N49</t>
  </si>
  <si>
    <t>RU000A107N80</t>
  </si>
  <si>
    <t>RU000A107NA2</t>
  </si>
  <si>
    <t>RU000A107NB0</t>
  </si>
  <si>
    <t>RU000A107NC8</t>
  </si>
  <si>
    <t>RU000A107NE4</t>
  </si>
  <si>
    <t>RU000A107NG9</t>
  </si>
  <si>
    <t>RU000A107NF1</t>
  </si>
  <si>
    <t>RU000A107ND6</t>
  </si>
  <si>
    <t>RU000A107NS4</t>
  </si>
  <si>
    <t>RU000A107N98</t>
  </si>
  <si>
    <t>RU000A107NU0</t>
  </si>
  <si>
    <t>RU000A107NH7</t>
  </si>
  <si>
    <t>RU000A107NX4</t>
  </si>
  <si>
    <t>RU000A107NL9</t>
  </si>
  <si>
    <t>RU000A107NP0</t>
  </si>
  <si>
    <t>RU000A107MY4</t>
  </si>
  <si>
    <t>RU000A107NQ8</t>
  </si>
  <si>
    <t>RU000A107N23</t>
  </si>
  <si>
    <t>RU000A107NT2</t>
  </si>
  <si>
    <t>RU000A107N31</t>
  </si>
  <si>
    <t>RU000A107NW6</t>
  </si>
  <si>
    <t>RU000A107NN5</t>
  </si>
  <si>
    <t>RU000A107NV8</t>
  </si>
  <si>
    <t>RU000A107NM7</t>
  </si>
  <si>
    <t>RU000A107NR6</t>
  </si>
  <si>
    <t>RU000A107N72</t>
  </si>
  <si>
    <t>RU000A107NZ9</t>
  </si>
  <si>
    <t>RU000A107P05</t>
  </si>
  <si>
    <t>RU000A107LP4</t>
  </si>
  <si>
    <t>RU000A107LR0</t>
  </si>
  <si>
    <t>RU000A107LQ2</t>
  </si>
  <si>
    <t>RU000A107Q46</t>
  </si>
  <si>
    <t>RU000A107PX9</t>
  </si>
  <si>
    <t>RU000A107LS8</t>
  </si>
  <si>
    <t>RU000A107MN7</t>
  </si>
  <si>
    <t>RU000A107MV0</t>
  </si>
  <si>
    <t>RU000A107MS6</t>
  </si>
  <si>
    <t>RU000A107MR8</t>
  </si>
  <si>
    <t>RU000A107MU2</t>
  </si>
  <si>
    <t>RU000A107MW8</t>
  </si>
  <si>
    <t>Индикатор RUSFAR REAL TIME 3 месяца</t>
  </si>
  <si>
    <t>Расчет индикатора осуществляется на основании информации о Заявках и сделках, заключенных в Безадресном режиме в течение пятнадцатиминутного периода, предшествующего моменту расчета 3 месяца</t>
  </si>
  <si>
    <t>RUGBITR7Y+</t>
  </si>
  <si>
    <t>RUGBICP7Y+</t>
  </si>
  <si>
    <t>RU GBI TR 7+</t>
  </si>
  <si>
    <t>RU GBI CP 7+</t>
  </si>
  <si>
    <t>Индекс МосБиржи государственных облигаций (&gt; 7 лет) — совокупный доход</t>
  </si>
  <si>
    <t>Индекс МосБиржи государственных облигаций (&gt; 7 лет)</t>
  </si>
  <si>
    <t>RUFLGBITR</t>
  </si>
  <si>
    <t>RUFLGBICP</t>
  </si>
  <si>
    <t>RU FL GBI TR</t>
  </si>
  <si>
    <t>RU FL GBI CP</t>
  </si>
  <si>
    <t>Индекс МосБиржи ОФЗ-ПК — совокупный доход</t>
  </si>
  <si>
    <t>Индекс МосБиржи ОФЗ-ПК — ценовой</t>
  </si>
  <si>
    <t>RUESGTR</t>
  </si>
  <si>
    <t>RUESGCP</t>
  </si>
  <si>
    <t>RU ESG TR</t>
  </si>
  <si>
    <t>RU ESG CP</t>
  </si>
  <si>
    <t>Индекс облигаций Сектора устойчивого развития - совокупный доход</t>
  </si>
  <si>
    <t>Индекс облигаций Сектора устойчивого развития - ценовой</t>
  </si>
  <si>
    <t>RUFLBITR</t>
  </si>
  <si>
    <t>Индекс облигаций c переменным купоном - совокупный доход</t>
  </si>
  <si>
    <t>&gt; 1</t>
  </si>
  <si>
    <t>RUFLBICP</t>
  </si>
  <si>
    <t>RU FL BI TR</t>
  </si>
  <si>
    <t>RU FL BI CP</t>
  </si>
  <si>
    <t>Индекс облигаций c переменным купоном - ценовой</t>
  </si>
  <si>
    <t>RURPLTR</t>
  </si>
  <si>
    <t>RU RPL TR</t>
  </si>
  <si>
    <t>RU RPL CP</t>
  </si>
  <si>
    <t>Индекс замещающих облигаций c переменным купоном - совокупный доход (валюта расчета - USD)</t>
  </si>
  <si>
    <t>Индекс замещающих облигаций c переменным купоном - ценовой (валюта расчета - USD)</t>
  </si>
  <si>
    <t>RURPLRUBTR</t>
  </si>
  <si>
    <t>RURPLCP</t>
  </si>
  <si>
    <t>RU RPL RUB TR</t>
  </si>
  <si>
    <t>RU RPL RUB CP</t>
  </si>
  <si>
    <t>RURPLRUBCP</t>
  </si>
  <si>
    <t>Индекс замещающих облигаций c переменным купоном - совокупный доход (валюта расчета - RUB)</t>
  </si>
  <si>
    <t>Индекс замещающих облигаций c переменным купоном - ценовой (валюта расчета - RUB)</t>
  </si>
  <si>
    <t>BYNFIXME</t>
  </si>
  <si>
    <t>USDKZTFIXME</t>
  </si>
  <si>
    <t>Фиксинг белорусский рубль/российский рубль Московской Биржи</t>
  </si>
  <si>
    <t>Фиксинг доллар США/казахстанский тенге Московской Биржи</t>
  </si>
  <si>
    <t>Фиксинг белорусский рубль/российский рубль  Московской Биржи. Индикатор рассчитывается ежедневно в 12:30:00 МСК на основании данных за период 12:15:01 – 12:30:00 МСК</t>
  </si>
  <si>
    <t>Фиксинг доллар США/казахстанский тенге Московской Биржи. Индикатор рассчитывается ежедневно в 12:30:00 МСК на основании данных за период 12:15:01 – 12:30:00 МСК</t>
  </si>
  <si>
    <t>BYN/RUB</t>
  </si>
  <si>
    <t>USD/KZT</t>
  </si>
  <si>
    <t>Фиксинг МосБиржи BSPB</t>
  </si>
  <si>
    <t>Фиксинг МосБиржи обыкновенных акций ПАО "Банк "Санкт-Петербург"</t>
  </si>
  <si>
    <t>Индекс бриллиантов</t>
  </si>
  <si>
    <t>Бриллианты</t>
  </si>
  <si>
    <t>MDIAMD</t>
  </si>
  <si>
    <t>MDIAMR</t>
  </si>
  <si>
    <t>MDIAMD2</t>
  </si>
  <si>
    <t>MDIAMR2</t>
  </si>
  <si>
    <t>Индекс МосБиржи бриллиантового набора</t>
  </si>
  <si>
    <t>Индекс МосБиржи бриллиантового набора в рублях</t>
  </si>
  <si>
    <t>Индекс МосБиржи инвестиционных бриллиантов</t>
  </si>
  <si>
    <t>Индекс МосБиржи инвестиционных бриллиантов в рублях</t>
  </si>
  <si>
    <t>Индекс МосБиржи бриллиантового набора  - индекс, рассчитываемый Биржей на основании данных о ценах бриллиантов в долларах США массой от 0,30 карат до 1,99 карат, цвета от D до O, качества от IF до I3, круглой и фантазийной формы огранки.</t>
  </si>
  <si>
    <t>Индекс МосБиржи бриллиантового набора в рублях - индекс, рассчитываемый Биржей на основании данных о ценах бриллиантов в российских рублях массой от 0,30 карат до 1,99 карат, цвета от D до O, качества от IF до I3, круглой и фантазийной формы огранки.</t>
  </si>
  <si>
    <t>Индекс МосБиржи инвестиционных бриллиантов - индекс, рассчитываемый биржей на основании данных о ценах бриллиантов в долларах США массой от 2,00 карат до 9,99 карат, цвета от D до H, качества от VVS1 до VS2, круглой и фантазийной формы огранки.</t>
  </si>
  <si>
    <t>Индекс МосБиржи инвестиционных бриллиантов в рублях - индекс, рассчитываемый Биржей на основании данных о ценах бриллиантов в росс. рублях массой от 2,00 карат до 9,99 карат, цвета от D до H, качества от VVS1 до VS2, круглой и фантазийной формы огранки.</t>
  </si>
  <si>
    <t>FIXPOSI</t>
  </si>
  <si>
    <t>FIXQIWI</t>
  </si>
  <si>
    <t>FIXSELG</t>
  </si>
  <si>
    <t>FIXUPRO</t>
  </si>
  <si>
    <t>FIXFLOT</t>
  </si>
  <si>
    <t>FIXMSNG</t>
  </si>
  <si>
    <t>FIXMTLR</t>
  </si>
  <si>
    <t>FIXMTLRP</t>
  </si>
  <si>
    <t>FIXSMLT</t>
  </si>
  <si>
    <t>FIXBSPB</t>
  </si>
  <si>
    <t>Фиксинг МосБиржи POSI</t>
  </si>
  <si>
    <t>Фиксинг МосБиржи QIWI</t>
  </si>
  <si>
    <t>Фиксинг МосБиржи SELG</t>
  </si>
  <si>
    <t>Фиксинг МосБиржи UPRO</t>
  </si>
  <si>
    <t>Фиксинг МосБиржи FLOT</t>
  </si>
  <si>
    <t>Фиксинг МосБиржи MSNG</t>
  </si>
  <si>
    <t>Фиксинг МосБиржи MTLR</t>
  </si>
  <si>
    <t>Фиксинг МосБиржи MTLRP</t>
  </si>
  <si>
    <t>Фиксинг МосБиржи SMLT</t>
  </si>
  <si>
    <t xml:space="preserve">Фиксинг МосБиржи обыкновенных акций МКПАО ТКС Холдинг </t>
  </si>
  <si>
    <t>Фиксинг МосБиржи обыкновенных акций МКПАО ВК</t>
  </si>
  <si>
    <t>Фиксинг МосБиржи обыкновенных акций ПАО Группа Позитив</t>
  </si>
  <si>
    <t>Фиксинг МосБиржи ДР QIWI PLC</t>
  </si>
  <si>
    <t>Фиксинг МосБиржи обыкновенных акций ПАО Селигдар</t>
  </si>
  <si>
    <t>Фиксинг МосБиржи обыкновенных акций ПАО Юнипро</t>
  </si>
  <si>
    <t>Фиксинг МосБиржи обыкновенных акций ПАО Совкомфлот</t>
  </si>
  <si>
    <t>Фиксинг МосБиржи обыкновенных акций ПАО Мосэнерго</t>
  </si>
  <si>
    <t>Фиксинг МосБиржи обыкновенных акций ПАО Мечел</t>
  </si>
  <si>
    <t>Фиксинг МосБиржи привилегированных акций ПАО Мечел</t>
  </si>
  <si>
    <t>Фиксинг МосБиржи обыкновенных акций ПАО ГК Самолет</t>
  </si>
  <si>
    <t>RU000A108256</t>
  </si>
  <si>
    <t>RU000A108249</t>
  </si>
  <si>
    <t>RU000A108231</t>
  </si>
  <si>
    <t>RU000A108223</t>
  </si>
  <si>
    <t>RU000A105J70     </t>
  </si>
  <si>
    <t>RU000A105J62</t>
  </si>
  <si>
    <t>RU000A1081Y0</t>
  </si>
  <si>
    <t>RU000A1081X2</t>
  </si>
  <si>
    <t>RU000A108215</t>
  </si>
  <si>
    <t>RU000A1081Z7</t>
  </si>
  <si>
    <t>RU000A108298</t>
  </si>
  <si>
    <t>RU000A108264</t>
  </si>
  <si>
    <t>RU000A108280</t>
  </si>
  <si>
    <t>RU000A108272</t>
  </si>
  <si>
    <t>RU000A1082A8</t>
  </si>
  <si>
    <t>RU000A1082B6</t>
  </si>
  <si>
    <t>MIPO</t>
  </si>
  <si>
    <t>Индекс МосБиржи IPO</t>
  </si>
  <si>
    <t>Индекс, в Базу расчета которого входят Акции, Эмитенты которых осуществили первичное размещение на Бирже или листинг своих акций на Бирже не ранее двух лет до Даты формирования Базы расчета</t>
  </si>
  <si>
    <t>MIPOTR</t>
  </si>
  <si>
    <t>Индекс МосБиржи IPO полной доходности</t>
  </si>
  <si>
    <t>Bндекс полной доходности, в базу расчета которого входят акции, эмитенты которых осуществили первичное размещение на Бирже или листинг своих акций на Бирже не ранее двух лет до даты формирования базы расчета
Подробнее на Московской бирже</t>
  </si>
  <si>
    <t>FIXLEAS</t>
  </si>
  <si>
    <t>Фиксинг МосБиржи LEAS</t>
  </si>
  <si>
    <t>Фиксинг МосБиржи обыкновенных акций ПАО "ЛК "Европлан"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</si>
</sst>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19]mmmm\ yyyy;@"/>
  </numFmts>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Tahoma"/>
      <family val="2"/>
      <charset val="204"/>
    </font>
    <font>
      <sz val="10"/>
      <color rgb="FF333333"/>
      <name val="Tahoma"/>
      <family val="2"/>
      <charset val="204"/>
    </font>
    <font>
      <sz val="10"/>
      <name val="Tahoma"/>
      <family val="2"/>
      <charset val="204"/>
    </font>
    <font>
      <sz val="10"/>
      <color rgb="FF000000"/>
      <name val="Tahoma"/>
      <family val="2"/>
      <charset val="204"/>
    </font>
    <font>
      <sz val="11"/>
      <color theme="1"/>
      <name val="Arial"/>
      <family val="2"/>
      <charset val="204"/>
    </font>
    <font>
      <sz val="10"/>
      <color theme="1"/>
      <name val="Arial"/>
      <family val="2"/>
      <charset val="204"/>
    </font>
    <font>
      <sz val="10"/>
      <color rgb="FF333333"/>
      <name val="Arial"/>
      <family val="2"/>
      <charset val="204"/>
    </font>
    <font>
      <sz val="10"/>
      <name val="Arial"/>
      <family val="2"/>
      <charset val="204"/>
    </font>
    <font>
      <sz val="10"/>
      <color rgb="FF262626"/>
      <name val="Arial"/>
      <family val="2"/>
      <charset val="204"/>
    </font>
    <font>
      <b/>
      <sz val="10"/>
      <color theme="0"/>
      <name val="Arial"/>
      <family val="2"/>
      <charset val="204"/>
    </font>
    <font>
      <sz val="10"/>
      <color rgb="FF000000"/>
      <name val="Arial"/>
      <family val="2"/>
      <charset val="204"/>
    </font>
    <font>
      <sz val="9"/>
      <color theme="1"/>
      <name val="Tahoma"/>
      <family val="2"/>
      <charset val="204"/>
    </font>
    <font>
      <sz val="9"/>
      <color theme="1"/>
      <name val="Arial"/>
      <family val="2"/>
      <charset val="204"/>
    </font>
    <font>
      <sz val="10"/>
      <color rgb="FFFF0000"/>
      <name val="Tahoma"/>
      <family val="2"/>
      <charset val="204"/>
    </font>
    <font>
      <b/>
      <sz val="11"/>
      <color theme="0"/>
      <name val="Arial"/>
      <family val="2"/>
      <charset val="204"/>
    </font>
    <font>
      <sz val="11"/>
      <color rgb="FF262626"/>
      <name val="Arial"/>
      <family val="2"/>
      <charset val="204"/>
    </font>
    <font>
      <b/>
      <sz val="10"/>
      <color rgb="FF000000"/>
      <name val="Arial"/>
      <family val="2"/>
      <charset val="204"/>
    </font>
    <font>
      <sz val="11"/>
      <name val="Arial"/>
      <family val="2"/>
      <charset val="204"/>
    </font>
    <font>
      <sz val="9"/>
      <color rgb="FF000000"/>
      <name val="Arial"/>
      <family val="2"/>
      <charset val="204"/>
    </font>
    <font>
      <u/>
      <sz val="11"/>
      <color theme="10"/>
      <name val="Calibri"/>
      <family val="2"/>
      <scheme val="minor"/>
    </font>
    <font>
      <sz val="11"/>
      <color theme="2" tint="-0.749992370372631"/>
      <name val="Arial"/>
      <family val="2"/>
      <charset val="204"/>
    </font>
    <font>
      <b/>
      <sz val="10"/>
      <color theme="2" tint="-0.749992370372631"/>
      <name val="Arial"/>
      <family val="2"/>
      <charset val="204"/>
    </font>
    <font>
      <u/>
      <sz val="11"/>
      <color theme="2" tint="-0.749992370372631"/>
      <name val="Arial"/>
      <family val="2"/>
      <charset val="204"/>
    </font>
    <font>
      <b/>
      <sz val="11"/>
      <color rgb="FFFF0000"/>
      <name val="Arial"/>
      <family val="2"/>
      <charset val="204"/>
    </font>
    <font>
      <b/>
      <sz val="12"/>
      <color theme="1"/>
      <name val="Arial"/>
      <family val="2"/>
      <charset val="204"/>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1"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theme="2" tint="-0.499984740745262"/>
      </bottom>
      <diagonal/>
    </border>
    <border>
      <left/>
      <right style="thin">
        <color indexed="64"/>
      </right>
      <top style="thin">
        <color indexed="64"/>
      </top>
      <bottom style="medium">
        <color theme="2" tint="-0.499984740745262"/>
      </bottom>
      <diagonal/>
    </border>
    <border>
      <left style="thin">
        <color indexed="64"/>
      </left>
      <right/>
      <top style="medium">
        <color theme="2" tint="-0.499984740745262"/>
      </top>
      <bottom/>
      <diagonal/>
    </border>
    <border>
      <left/>
      <right/>
      <top style="medium">
        <color theme="2" tint="-0.499984740745262"/>
      </top>
      <bottom/>
      <diagonal/>
    </border>
    <border>
      <left/>
      <right style="thin">
        <color indexed="64"/>
      </right>
      <top style="medium">
        <color theme="2" tint="-0.499984740745262"/>
      </top>
      <bottom/>
      <diagonal/>
    </border>
  </borders>
  <cellStyleXfs count="4">
    <xf numFmtId="0" fontId="0" fillId="0" borderId="0"/>
    <xf numFmtId="0" fontId="2" fillId="0" borderId="0"/>
    <xf numFmtId="0" fontId="14" fillId="0" borderId="0"/>
    <xf numFmtId="0" fontId="22" fillId="0" borderId="0" applyNumberFormat="0" applyFill="0" applyBorder="0" applyAlignment="0" applyProtection="0"/>
  </cellStyleXfs>
  <cellXfs count="324">
    <xf numFmtId="0" fontId="0" fillId="0" borderId="0" xfId="0"/>
    <xf numFmtId="0" fontId="7" fillId="0" borderId="0" xfId="0" applyFont="1"/>
    <xf numFmtId="14" fontId="0" fillId="0" borderId="0" xfId="0" applyNumberFormat="1"/>
    <xf numFmtId="0" fontId="8" fillId="0" borderId="0" xfId="2" applyFont="1"/>
    <xf numFmtId="0" fontId="16" fillId="3" borderId="0" xfId="0" applyFont="1" applyFill="1" applyAlignment="1">
      <alignment vertical="center"/>
    </xf>
    <xf numFmtId="0" fontId="16" fillId="3" borderId="0" xfId="0" applyFont="1" applyFill="1" applyAlignment="1">
      <alignment horizontal="center" vertical="center"/>
    </xf>
    <xf numFmtId="0" fontId="0" fillId="0" borderId="0" xfId="0" applyAlignment="1">
      <alignment vertical="center" wrapText="1"/>
    </xf>
    <xf numFmtId="0" fontId="3" fillId="0" borderId="0" xfId="0" applyFont="1" applyAlignment="1">
      <alignment horizontal="left" vertical="center" wrapText="1" indent="1"/>
    </xf>
    <xf numFmtId="0" fontId="15" fillId="0" borderId="0" xfId="0" applyFont="1" applyAlignment="1">
      <alignment horizontal="center" vertical="center" wrapText="1"/>
    </xf>
    <xf numFmtId="0" fontId="15" fillId="0" borderId="0" xfId="0" applyFont="1" applyAlignment="1">
      <alignment vertical="center" wrapText="1"/>
    </xf>
    <xf numFmtId="0" fontId="3" fillId="0" borderId="0" xfId="0" applyFont="1" applyAlignment="1">
      <alignment vertical="center" wrapText="1"/>
    </xf>
    <xf numFmtId="0" fontId="23" fillId="0" borderId="0" xfId="0" applyFont="1"/>
    <xf numFmtId="0" fontId="0" fillId="0" borderId="0" xfId="0" applyAlignment="1">
      <alignment horizontal="center"/>
    </xf>
    <xf numFmtId="0" fontId="12" fillId="2" borderId="0"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xf>
    <xf numFmtId="0" fontId="3" fillId="0" borderId="0" xfId="0" applyFont="1" applyBorder="1" applyAlignment="1">
      <alignment horizontal="left" vertical="center" wrapText="1"/>
    </xf>
    <xf numFmtId="0" fontId="9" fillId="0" borderId="0" xfId="0" applyFont="1" applyBorder="1" applyAlignment="1">
      <alignment horizontal="center" vertical="center"/>
    </xf>
    <xf numFmtId="0" fontId="6" fillId="0" borderId="0" xfId="0" applyFont="1" applyBorder="1" applyAlignment="1">
      <alignment horizontal="left" vertical="center" wrapText="1"/>
    </xf>
    <xf numFmtId="4" fontId="3"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9"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xf numFmtId="0" fontId="13" fillId="0" borderId="0" xfId="0" applyFont="1" applyBorder="1" applyAlignment="1">
      <alignment vertical="center" wrapText="1"/>
    </xf>
    <xf numFmtId="4" fontId="8" fillId="0" borderId="0" xfId="0" applyNumberFormat="1" applyFont="1" applyBorder="1" applyAlignment="1">
      <alignment horizontal="center" vertical="center" wrapText="1"/>
    </xf>
    <xf numFmtId="0" fontId="13" fillId="0" borderId="0" xfId="0" applyFont="1" applyBorder="1" applyAlignment="1">
      <alignment horizontal="left" vertic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3" fillId="0" borderId="0" xfId="0" applyFont="1" applyBorder="1" applyAlignment="1">
      <alignment horizontal="left" vertical="center"/>
    </xf>
    <xf numFmtId="0" fontId="0" fillId="0" borderId="0" xfId="0" applyBorder="1"/>
    <xf numFmtId="0" fontId="0" fillId="0" borderId="0" xfId="0" applyBorder="1" applyAlignment="1">
      <alignment horizontal="center"/>
    </xf>
    <xf numFmtId="0" fontId="16" fillId="0" borderId="0" xfId="0" applyFont="1" applyBorder="1" applyAlignment="1">
      <alignment horizontal="left" vertical="center" wrapText="1"/>
    </xf>
    <xf numFmtId="14" fontId="3" fillId="0" borderId="0" xfId="0" applyNumberFormat="1" applyFont="1" applyBorder="1" applyAlignment="1">
      <alignment horizontal="left" vertical="center" wrapText="1"/>
    </xf>
    <xf numFmtId="0" fontId="6" fillId="0" borderId="0" xfId="0" quotePrefix="1" applyFont="1" applyBorder="1" applyAlignment="1">
      <alignment horizontal="left" vertical="center" wrapText="1"/>
    </xf>
    <xf numFmtId="14" fontId="3" fillId="0" borderId="0" xfId="0" quotePrefix="1" applyNumberFormat="1" applyFont="1" applyBorder="1" applyAlignment="1">
      <alignment horizontal="left" vertical="center" wrapText="1"/>
    </xf>
    <xf numFmtId="0" fontId="3" fillId="0" borderId="0" xfId="0" quotePrefix="1" applyFont="1" applyBorder="1" applyAlignment="1">
      <alignment horizontal="left" vertical="center" wrapText="1"/>
    </xf>
    <xf numFmtId="0" fontId="3" fillId="0" borderId="0" xfId="0" applyFont="1" applyBorder="1" applyAlignment="1">
      <alignment horizontal="left" vertical="center" wrapText="1" indent="1"/>
    </xf>
    <xf numFmtId="0" fontId="7" fillId="0" borderId="0" xfId="0" applyFont="1" applyBorder="1" applyAlignment="1">
      <alignment vertical="center" wrapText="1"/>
    </xf>
    <xf numFmtId="0" fontId="0" fillId="0" borderId="0" xfId="0" applyBorder="1" applyAlignment="1">
      <alignment horizontal="left" vertical="center"/>
    </xf>
    <xf numFmtId="0" fontId="1" fillId="0" borderId="0" xfId="0" applyFont="1" applyBorder="1" applyAlignment="1">
      <alignment horizontal="left" vertical="center" wrapText="1"/>
    </xf>
    <xf numFmtId="14" fontId="18" fillId="0" borderId="0"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0" xfId="0" quotePrefix="1" applyFont="1" applyBorder="1" applyAlignment="1">
      <alignment horizontal="left" vertical="center" wrapText="1"/>
    </xf>
    <xf numFmtId="14" fontId="8" fillId="0" borderId="0" xfId="0" applyNumberFormat="1" applyFont="1" applyBorder="1" applyAlignment="1">
      <alignment horizontal="left" vertical="center" wrapText="1"/>
    </xf>
    <xf numFmtId="20" fontId="8" fillId="0" borderId="0" xfId="0" applyNumberFormat="1" applyFont="1" applyBorder="1" applyAlignment="1">
      <alignment horizontal="left" vertical="center" wrapText="1"/>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0" borderId="0" xfId="0" applyFont="1" applyFill="1" applyBorder="1" applyAlignment="1">
      <alignment horizontal="center" vertical="center" wrapText="1"/>
    </xf>
    <xf numFmtId="0" fontId="25" fillId="0" borderId="7" xfId="3" applyFont="1" applyBorder="1" applyAlignment="1">
      <alignment horizontal="left" vertical="center" wrapText="1"/>
    </xf>
    <xf numFmtId="0" fontId="21" fillId="0" borderId="8" xfId="0" applyFont="1" applyBorder="1" applyAlignment="1">
      <alignment horizontal="right" vertical="center" wrapText="1"/>
    </xf>
    <xf numFmtId="0" fontId="25" fillId="0" borderId="7" xfId="3" applyFont="1" applyFill="1" applyBorder="1" applyAlignment="1">
      <alignment horizontal="left" vertical="center" wrapText="1"/>
    </xf>
    <xf numFmtId="0" fontId="24" fillId="0" borderId="9" xfId="0" applyFont="1" applyBorder="1" applyAlignment="1">
      <alignment horizontal="left" vertical="center" wrapText="1"/>
    </xf>
    <xf numFmtId="0" fontId="19" fillId="0" borderId="10" xfId="0" applyFont="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14" fontId="8" fillId="0" borderId="8" xfId="0" applyNumberFormat="1" applyFont="1" applyBorder="1" applyAlignment="1">
      <alignment horizontal="center" vertical="center"/>
    </xf>
    <xf numFmtId="14" fontId="11" fillId="0" borderId="8" xfId="0" applyNumberFormat="1" applyFont="1" applyBorder="1" applyAlignment="1">
      <alignment horizontal="center" vertical="center"/>
    </xf>
    <xf numFmtId="0" fontId="3" fillId="0" borderId="12" xfId="0" applyFont="1" applyBorder="1" applyAlignment="1">
      <alignment horizontal="left" vertical="center" wrapText="1"/>
    </xf>
    <xf numFmtId="0" fontId="8" fillId="0" borderId="12" xfId="0" applyFont="1" applyBorder="1" applyAlignment="1">
      <alignment horizontal="left" vertical="center" wrapText="1"/>
    </xf>
    <xf numFmtId="0" fontId="8" fillId="0" borderId="12" xfId="0" applyFont="1" applyBorder="1" applyAlignment="1">
      <alignment horizontal="center" vertical="center"/>
    </xf>
    <xf numFmtId="14" fontId="8" fillId="0" borderId="10" xfId="0" applyNumberFormat="1" applyFont="1" applyBorder="1" applyAlignment="1">
      <alignment horizontal="center" vertical="center"/>
    </xf>
    <xf numFmtId="0" fontId="10" fillId="0" borderId="0" xfId="0" applyFont="1" applyBorder="1" applyAlignment="1">
      <alignment horizontal="left" vertical="center" wrapText="1"/>
    </xf>
    <xf numFmtId="0" fontId="8" fillId="0" borderId="11" xfId="0" applyFont="1" applyBorder="1" applyAlignment="1">
      <alignment horizontal="left" vertical="center" wrapText="1"/>
    </xf>
    <xf numFmtId="0" fontId="8" fillId="0" borderId="11" xfId="0" applyFont="1" applyBorder="1" applyAlignment="1">
      <alignment horizontal="center" vertical="center"/>
    </xf>
    <xf numFmtId="14" fontId="8" fillId="0" borderId="6" xfId="0" applyNumberFormat="1" applyFont="1" applyBorder="1" applyAlignment="1">
      <alignment horizontal="center" vertical="center"/>
    </xf>
    <xf numFmtId="0" fontId="6" fillId="0" borderId="12" xfId="0" applyFont="1" applyBorder="1" applyAlignment="1">
      <alignment horizontal="center" vertical="center"/>
    </xf>
    <xf numFmtId="0" fontId="10" fillId="0" borderId="11" xfId="0" applyFont="1" applyBorder="1" applyAlignment="1">
      <alignment horizontal="left" vertical="center" wrapText="1"/>
    </xf>
    <xf numFmtId="0" fontId="9" fillId="0" borderId="12" xfId="0" applyFont="1" applyBorder="1" applyAlignment="1">
      <alignment horizontal="center" vertical="center"/>
    </xf>
    <xf numFmtId="0" fontId="11" fillId="0" borderId="11" xfId="0" applyFont="1" applyBorder="1" applyAlignment="1">
      <alignment horizontal="left" vertical="center" wrapText="1"/>
    </xf>
    <xf numFmtId="14" fontId="11" fillId="0" borderId="6" xfId="0" applyNumberFormat="1" applyFont="1" applyBorder="1" applyAlignment="1">
      <alignment horizontal="center" vertical="center"/>
    </xf>
    <xf numFmtId="14" fontId="11" fillId="0" borderId="10" xfId="0" applyNumberFormat="1" applyFont="1" applyBorder="1" applyAlignment="1">
      <alignment horizontal="center" vertical="center"/>
    </xf>
    <xf numFmtId="0" fontId="3" fillId="0" borderId="11" xfId="0" applyFont="1" applyBorder="1" applyAlignment="1">
      <alignment horizontal="left" vertical="center" wrapText="1"/>
    </xf>
    <xf numFmtId="0" fontId="4" fillId="0" borderId="12" xfId="0" applyFont="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0" fillId="0" borderId="11" xfId="0" applyBorder="1" applyAlignment="1">
      <alignment horizontal="left" vertical="center"/>
    </xf>
    <xf numFmtId="0" fontId="6" fillId="0" borderId="11" xfId="0" applyFont="1" applyBorder="1" applyAlignment="1">
      <alignment horizontal="center" vertical="center"/>
    </xf>
    <xf numFmtId="14" fontId="8" fillId="0" borderId="8" xfId="0" applyNumberFormat="1" applyFont="1" applyBorder="1" applyAlignment="1">
      <alignment horizontal="center" vertical="center" wrapText="1"/>
    </xf>
    <xf numFmtId="0" fontId="8" fillId="0" borderId="12" xfId="0" applyFont="1" applyBorder="1" applyAlignment="1">
      <alignment horizontal="center" vertical="center" wrapText="1"/>
    </xf>
    <xf numFmtId="14" fontId="8" fillId="0" borderId="10" xfId="0" applyNumberFormat="1" applyFont="1" applyBorder="1" applyAlignment="1">
      <alignment horizontal="center" vertical="center" wrapText="1"/>
    </xf>
    <xf numFmtId="0" fontId="8" fillId="0" borderId="11" xfId="0" applyFont="1" applyBorder="1" applyAlignment="1">
      <alignment horizontal="center" vertical="center" wrapText="1"/>
    </xf>
    <xf numFmtId="14" fontId="8" fillId="0" borderId="6" xfId="0" applyNumberFormat="1" applyFont="1" applyBorder="1" applyAlignment="1">
      <alignment horizontal="center" vertical="center" wrapText="1"/>
    </xf>
    <xf numFmtId="0" fontId="8" fillId="0" borderId="12" xfId="0" applyFont="1" applyBorder="1"/>
    <xf numFmtId="0" fontId="13" fillId="0" borderId="12" xfId="0" applyFont="1" applyBorder="1" applyAlignment="1">
      <alignment vertical="center" wrapText="1"/>
    </xf>
    <xf numFmtId="0" fontId="8" fillId="0" borderId="13" xfId="0" applyFont="1" applyBorder="1" applyAlignment="1">
      <alignment horizontal="center" vertical="center" wrapText="1"/>
    </xf>
    <xf numFmtId="0" fontId="8" fillId="0" borderId="13" xfId="0" applyFont="1" applyBorder="1" applyAlignment="1">
      <alignment horizontal="left" vertical="center" wrapText="1"/>
    </xf>
    <xf numFmtId="0" fontId="9" fillId="0" borderId="13" xfId="0" applyFont="1" applyBorder="1" applyAlignment="1">
      <alignment horizontal="left" vertical="center" wrapText="1"/>
    </xf>
    <xf numFmtId="14" fontId="8" fillId="0" borderId="14" xfId="0" applyNumberFormat="1" applyFont="1" applyBorder="1" applyAlignment="1">
      <alignment horizontal="center" vertical="center" wrapText="1"/>
    </xf>
    <xf numFmtId="4" fontId="8" fillId="0" borderId="11" xfId="0" applyNumberFormat="1" applyFont="1" applyBorder="1" applyAlignment="1">
      <alignment horizontal="center" vertical="center" wrapText="1"/>
    </xf>
    <xf numFmtId="4" fontId="8" fillId="0" borderId="12" xfId="0" applyNumberFormat="1" applyFont="1" applyBorder="1" applyAlignment="1">
      <alignment horizontal="center" vertical="center" wrapText="1"/>
    </xf>
    <xf numFmtId="0" fontId="13" fillId="0" borderId="12" xfId="0" applyFont="1" applyBorder="1" applyAlignment="1">
      <alignment horizontal="left" vertical="center" wrapText="1"/>
    </xf>
    <xf numFmtId="0" fontId="12"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164" fontId="12" fillId="2" borderId="14" xfId="0" applyNumberFormat="1" applyFont="1" applyFill="1" applyBorder="1" applyAlignment="1">
      <alignment horizontal="center" vertical="center" wrapText="1"/>
    </xf>
    <xf numFmtId="14" fontId="3" fillId="0" borderId="8"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0" fontId="0" fillId="0" borderId="12" xfId="0" applyBorder="1"/>
    <xf numFmtId="0" fontId="3" fillId="0" borderId="12" xfId="0" applyFont="1" applyBorder="1" applyAlignment="1">
      <alignment wrapText="1"/>
    </xf>
    <xf numFmtId="0" fontId="3" fillId="0" borderId="12"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2" fillId="4" borderId="15" xfId="1" applyFont="1" applyFill="1" applyBorder="1" applyAlignment="1">
      <alignment horizontal="center" vertical="center"/>
    </xf>
    <xf numFmtId="0" fontId="12" fillId="4" borderId="13" xfId="1" applyFont="1" applyFill="1" applyBorder="1" applyAlignment="1">
      <alignment horizontal="center" vertical="center"/>
    </xf>
    <xf numFmtId="165" fontId="12" fillId="4" borderId="13" xfId="1" applyNumberFormat="1" applyFont="1" applyFill="1" applyBorder="1" applyAlignment="1">
      <alignment horizontal="center" vertical="center"/>
    </xf>
    <xf numFmtId="0" fontId="12" fillId="4" borderId="14" xfId="1" applyFont="1" applyFill="1" applyBorder="1" applyAlignment="1">
      <alignment horizontal="center" vertical="center"/>
    </xf>
    <xf numFmtId="0" fontId="3" fillId="0" borderId="11"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center" vertical="center" wrapText="1"/>
    </xf>
    <xf numFmtId="0" fontId="3" fillId="0" borderId="12" xfId="0" applyFont="1" applyBorder="1"/>
    <xf numFmtId="0" fontId="5" fillId="0" borderId="12" xfId="0" applyFont="1" applyBorder="1" applyAlignment="1">
      <alignment horizontal="center" vertical="center" wrapText="1"/>
    </xf>
    <xf numFmtId="14" fontId="5" fillId="0" borderId="10" xfId="0" applyNumberFormat="1" applyFont="1" applyBorder="1" applyAlignment="1">
      <alignment horizontal="center" vertical="center" wrapText="1"/>
    </xf>
    <xf numFmtId="0" fontId="0" fillId="0" borderId="12" xfId="0" applyBorder="1" applyAlignment="1">
      <alignment wrapText="1"/>
    </xf>
    <xf numFmtId="0" fontId="0" fillId="0" borderId="12" xfId="0" applyBorder="1" applyAlignment="1">
      <alignment horizontal="center" vertical="center"/>
    </xf>
    <xf numFmtId="0" fontId="0" fillId="0" borderId="12" xfId="0" applyBorder="1" applyAlignment="1">
      <alignment horizontal="left" vertical="center"/>
    </xf>
    <xf numFmtId="0" fontId="0" fillId="0" borderId="12" xfId="0" applyBorder="1" applyAlignment="1">
      <alignment horizontal="center"/>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14" fontId="3" fillId="0" borderId="11" xfId="0" applyNumberFormat="1" applyFont="1" applyBorder="1" applyAlignment="1">
      <alignment horizontal="center" vertical="center" wrapText="1"/>
    </xf>
    <xf numFmtId="14" fontId="0" fillId="0" borderId="6" xfId="0" applyNumberFormat="1" applyBorder="1" applyAlignment="1">
      <alignment horizontal="center"/>
    </xf>
    <xf numFmtId="14" fontId="0" fillId="0" borderId="8" xfId="0" applyNumberFormat="1" applyBorder="1" applyAlignment="1">
      <alignment horizontal="center"/>
    </xf>
    <xf numFmtId="14" fontId="3" fillId="0" borderId="12" xfId="0" applyNumberFormat="1" applyFont="1" applyBorder="1" applyAlignment="1">
      <alignment horizontal="center" vertical="center" wrapText="1"/>
    </xf>
    <xf numFmtId="14" fontId="0" fillId="0" borderId="10" xfId="0" applyNumberFormat="1" applyBorder="1" applyAlignment="1">
      <alignment horizontal="center"/>
    </xf>
    <xf numFmtId="0" fontId="5" fillId="0" borderId="13" xfId="0" applyFont="1" applyBorder="1" applyAlignment="1">
      <alignment horizontal="center" vertical="center" wrapText="1"/>
    </xf>
    <xf numFmtId="0" fontId="3" fillId="0" borderId="13" xfId="0"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left" vertical="center" wrapText="1"/>
    </xf>
    <xf numFmtId="0" fontId="5" fillId="0" borderId="13" xfId="0" applyFont="1" applyBorder="1" applyAlignment="1">
      <alignment horizontal="left" vertical="center" wrapText="1"/>
    </xf>
    <xf numFmtId="14" fontId="5" fillId="0" borderId="13" xfId="0" applyNumberFormat="1" applyFont="1" applyBorder="1" applyAlignment="1">
      <alignment horizontal="center" vertical="center" wrapText="1"/>
    </xf>
    <xf numFmtId="14" fontId="0" fillId="0" borderId="14" xfId="0" applyNumberFormat="1" applyBorder="1" applyAlignment="1">
      <alignment horizontal="center"/>
    </xf>
    <xf numFmtId="0" fontId="1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3" xfId="0" applyFont="1" applyFill="1" applyBorder="1" applyAlignment="1">
      <alignment horizontal="left" vertical="center"/>
    </xf>
    <xf numFmtId="0" fontId="3" fillId="0" borderId="8" xfId="0" applyFont="1" applyBorder="1" applyAlignment="1">
      <alignment horizontal="left" vertical="center" wrapText="1"/>
    </xf>
    <xf numFmtId="0" fontId="3" fillId="0" borderId="8" xfId="0" quotePrefix="1" applyFont="1" applyBorder="1" applyAlignment="1">
      <alignment horizontal="left" vertical="center" wrapText="1"/>
    </xf>
    <xf numFmtId="14" fontId="3" fillId="0" borderId="8" xfId="0" applyNumberFormat="1" applyFont="1" applyBorder="1" applyAlignment="1">
      <alignment horizontal="left" vertical="center" wrapText="1"/>
    </xf>
    <xf numFmtId="0" fontId="3" fillId="0" borderId="12" xfId="0" applyFont="1" applyBorder="1" applyAlignment="1">
      <alignment horizontal="left" vertical="center" wrapText="1" indent="1"/>
    </xf>
    <xf numFmtId="14" fontId="3" fillId="0" borderId="10" xfId="0" applyNumberFormat="1"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quotePrefix="1" applyFont="1" applyBorder="1" applyAlignment="1">
      <alignment horizontal="left" vertical="center" wrapText="1"/>
    </xf>
    <xf numFmtId="0" fontId="0" fillId="0" borderId="0" xfId="0" applyBorder="1" applyAlignment="1">
      <alignment wrapText="1"/>
    </xf>
    <xf numFmtId="0" fontId="3" fillId="0" borderId="11" xfId="0" applyFont="1" applyBorder="1" applyAlignment="1">
      <alignment horizontal="left" vertical="center" wrapText="1" indent="1"/>
    </xf>
    <xf numFmtId="14" fontId="3" fillId="0" borderId="6" xfId="0" applyNumberFormat="1" applyFont="1" applyBorder="1" applyAlignment="1">
      <alignment horizontal="left" vertical="center" wrapText="1"/>
    </xf>
    <xf numFmtId="0" fontId="8" fillId="0" borderId="11" xfId="0" applyFont="1" applyBorder="1" applyAlignment="1">
      <alignment vertical="top" wrapText="1"/>
    </xf>
    <xf numFmtId="0" fontId="8" fillId="0" borderId="11" xfId="0" quotePrefix="1" applyFont="1" applyBorder="1" applyAlignment="1">
      <alignment horizontal="left" vertical="center" wrapText="1"/>
    </xf>
    <xf numFmtId="14" fontId="8" fillId="0" borderId="11" xfId="0" applyNumberFormat="1" applyFont="1" applyBorder="1" applyAlignment="1">
      <alignment horizontal="left" vertical="center" wrapText="1"/>
    </xf>
    <xf numFmtId="20" fontId="8" fillId="0" borderId="11" xfId="0" applyNumberFormat="1" applyFont="1" applyBorder="1" applyAlignment="1">
      <alignment horizontal="left"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left" vertical="top" wrapText="1"/>
    </xf>
    <xf numFmtId="0" fontId="8" fillId="0" borderId="12" xfId="0" quotePrefix="1" applyFont="1" applyBorder="1" applyAlignment="1">
      <alignment horizontal="left" vertical="center" wrapText="1"/>
    </xf>
    <xf numFmtId="14" fontId="8" fillId="0" borderId="12" xfId="0" applyNumberFormat="1" applyFont="1" applyBorder="1" applyAlignment="1">
      <alignment horizontal="left" vertical="center" wrapText="1"/>
    </xf>
    <xf numFmtId="20" fontId="8" fillId="0" borderId="12" xfId="0" applyNumberFormat="1" applyFont="1" applyBorder="1" applyAlignment="1">
      <alignment horizontal="left" vertical="center" wrapText="1"/>
    </xf>
    <xf numFmtId="0" fontId="8" fillId="0" borderId="10" xfId="0" applyFont="1" applyBorder="1" applyAlignment="1">
      <alignment horizontal="center" vertical="center" wrapText="1"/>
    </xf>
    <xf numFmtId="0" fontId="10" fillId="0" borderId="12" xfId="0" applyFont="1" applyBorder="1" applyAlignment="1">
      <alignment vertical="center" wrapText="1"/>
    </xf>
    <xf numFmtId="0" fontId="20" fillId="0" borderId="12" xfId="0" applyFont="1" applyBorder="1" applyAlignment="1">
      <alignment horizontal="left" vertical="center" wrapText="1"/>
    </xf>
    <xf numFmtId="0" fontId="10" fillId="0" borderId="12" xfId="0" applyFont="1" applyBorder="1" applyAlignment="1">
      <alignment horizontal="left" vertical="center" wrapText="1"/>
    </xf>
    <xf numFmtId="0" fontId="8" fillId="0" borderId="11" xfId="0" applyFont="1" applyBorder="1" applyAlignment="1">
      <alignment horizontal="left" vertical="top"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11" xfId="0" quotePrefix="1" applyFont="1" applyBorder="1" applyAlignment="1">
      <alignment horizontal="left" vertical="center" wrapText="1"/>
    </xf>
    <xf numFmtId="14" fontId="10" fillId="0" borderId="11" xfId="0" applyNumberFormat="1" applyFont="1" applyBorder="1" applyAlignment="1">
      <alignment horizontal="left" vertical="center" wrapText="1"/>
    </xf>
    <xf numFmtId="0" fontId="10" fillId="0" borderId="6" xfId="0" applyFont="1" applyBorder="1" applyAlignment="1">
      <alignment horizontal="center" vertical="center" wrapText="1"/>
    </xf>
    <xf numFmtId="0" fontId="10" fillId="0" borderId="0" xfId="0" quotePrefix="1" applyFont="1" applyBorder="1" applyAlignment="1">
      <alignment horizontal="left" vertical="center" wrapText="1"/>
    </xf>
    <xf numFmtId="14" fontId="10" fillId="0" borderId="0" xfId="0" applyNumberFormat="1" applyFont="1" applyBorder="1" applyAlignment="1">
      <alignment horizontal="left" vertical="center" wrapText="1"/>
    </xf>
    <xf numFmtId="0" fontId="10" fillId="0" borderId="8" xfId="0" applyFont="1" applyBorder="1" applyAlignment="1">
      <alignment horizontal="center" vertical="center" wrapText="1"/>
    </xf>
    <xf numFmtId="0" fontId="10" fillId="0" borderId="12" xfId="0" quotePrefix="1" applyFont="1" applyBorder="1" applyAlignment="1">
      <alignment horizontal="left" vertical="center" wrapText="1"/>
    </xf>
    <xf numFmtId="14" fontId="10" fillId="0" borderId="12" xfId="0" applyNumberFormat="1" applyFont="1" applyBorder="1" applyAlignment="1">
      <alignment horizontal="left" vertical="center" wrapText="1"/>
    </xf>
    <xf numFmtId="20" fontId="10" fillId="0" borderId="12" xfId="0" applyNumberFormat="1" applyFont="1" applyBorder="1" applyAlignment="1">
      <alignment horizontal="left" vertical="center" wrapText="1"/>
    </xf>
    <xf numFmtId="0" fontId="10" fillId="0" borderId="10" xfId="0" applyFont="1" applyBorder="1" applyAlignment="1">
      <alignment horizontal="center"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0" fontId="7" fillId="0" borderId="8" xfId="0" applyFont="1" applyBorder="1" applyAlignment="1">
      <alignment vertical="center" wrapText="1"/>
    </xf>
    <xf numFmtId="0" fontId="7" fillId="0" borderId="12" xfId="0" applyFont="1" applyBorder="1" applyAlignment="1">
      <alignment vertical="center" wrapText="1"/>
    </xf>
    <xf numFmtId="0" fontId="7" fillId="0" borderId="10" xfId="0" applyFont="1" applyBorder="1" applyAlignment="1">
      <alignment vertical="center" wrapText="1"/>
    </xf>
    <xf numFmtId="14" fontId="3" fillId="0" borderId="8" xfId="0" quotePrefix="1" applyNumberFormat="1" applyFont="1" applyBorder="1" applyAlignment="1">
      <alignment horizontal="center" vertical="center" wrapText="1"/>
    </xf>
    <xf numFmtId="0" fontId="6" fillId="0" borderId="12" xfId="0" applyFont="1" applyBorder="1" applyAlignment="1">
      <alignment horizontal="left" vertical="center" wrapText="1"/>
    </xf>
    <xf numFmtId="14" fontId="3" fillId="0" borderId="12" xfId="0" applyNumberFormat="1" applyFont="1" applyBorder="1" applyAlignment="1">
      <alignment horizontal="left" vertical="center" wrapText="1"/>
    </xf>
    <xf numFmtId="14" fontId="3" fillId="0" borderId="10" xfId="0" quotePrefix="1" applyNumberFormat="1" applyFont="1" applyBorder="1" applyAlignment="1">
      <alignment horizontal="center" vertical="center" wrapText="1"/>
    </xf>
    <xf numFmtId="0" fontId="6" fillId="0" borderId="11" xfId="0" applyFont="1" applyBorder="1" applyAlignment="1">
      <alignment horizontal="left" vertical="center" wrapText="1"/>
    </xf>
    <xf numFmtId="14" fontId="3" fillId="0" borderId="11" xfId="0" applyNumberFormat="1" applyFont="1" applyBorder="1" applyAlignment="1">
      <alignment horizontal="left" vertical="center" wrapText="1"/>
    </xf>
    <xf numFmtId="14" fontId="3" fillId="0" borderId="6" xfId="0" quotePrefix="1"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0" fontId="3" fillId="0" borderId="13" xfId="0"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3" xfId="0" applyNumberFormat="1" applyFont="1" applyBorder="1" applyAlignment="1">
      <alignment horizontal="center" vertical="center" wrapText="1"/>
    </xf>
    <xf numFmtId="14" fontId="8" fillId="0" borderId="14"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11" xfId="0" applyFont="1" applyBorder="1" applyAlignment="1">
      <alignment horizontal="left" vertical="center" wrapText="1"/>
    </xf>
    <xf numFmtId="0" fontId="3" fillId="0" borderId="6" xfId="0" applyFont="1" applyBorder="1" applyAlignment="1">
      <alignment horizontal="center" vertical="center" wrapText="1"/>
    </xf>
    <xf numFmtId="0" fontId="8" fillId="0" borderId="13" xfId="2" applyFont="1" applyBorder="1" applyAlignment="1">
      <alignment horizontal="left" vertical="center" wrapText="1"/>
    </xf>
    <xf numFmtId="0" fontId="9" fillId="0" borderId="13" xfId="2" applyFont="1" applyBorder="1" applyAlignment="1">
      <alignment horizontal="left" vertical="center" wrapText="1"/>
    </xf>
    <xf numFmtId="0" fontId="13" fillId="0" borderId="13" xfId="2" applyFont="1" applyBorder="1" applyAlignment="1">
      <alignment horizontal="left" vertical="center" wrapText="1"/>
    </xf>
    <xf numFmtId="14" fontId="8" fillId="0" borderId="13" xfId="2" applyNumberFormat="1" applyFont="1" applyBorder="1" applyAlignment="1">
      <alignment horizontal="left" vertical="center" wrapText="1"/>
    </xf>
    <xf numFmtId="14" fontId="8" fillId="0" borderId="14" xfId="2" applyNumberFormat="1" applyFont="1" applyBorder="1" applyAlignment="1">
      <alignment horizontal="center" vertical="center" wrapText="1"/>
    </xf>
    <xf numFmtId="0" fontId="8" fillId="0" borderId="1" xfId="2" applyFont="1" applyBorder="1" applyAlignment="1">
      <alignment horizontal="left" vertical="center" wrapText="1" indent="1"/>
    </xf>
    <xf numFmtId="0" fontId="23" fillId="4" borderId="15" xfId="0" applyFont="1" applyFill="1" applyBorder="1"/>
    <xf numFmtId="0" fontId="7" fillId="4" borderId="14" xfId="0" applyFont="1" applyFill="1" applyBorder="1"/>
    <xf numFmtId="165" fontId="12" fillId="4" borderId="13" xfId="1" applyNumberFormat="1" applyFont="1" applyFill="1" applyBorder="1" applyAlignment="1">
      <alignment vertical="center"/>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vertical="center"/>
    </xf>
    <xf numFmtId="0" fontId="3" fillId="0" borderId="15" xfId="0" applyFont="1" applyBorder="1" applyAlignment="1">
      <alignment horizontal="center" vertical="center" wrapText="1"/>
    </xf>
    <xf numFmtId="0" fontId="0" fillId="0" borderId="13" xfId="0" applyBorder="1" applyAlignment="1">
      <alignment horizontal="center" vertic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1" xfId="0" applyBorder="1"/>
    <xf numFmtId="0" fontId="3" fillId="0" borderId="11" xfId="0" applyFont="1" applyBorder="1" applyAlignment="1">
      <alignment wrapText="1"/>
    </xf>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7" fillId="0" borderId="11" xfId="0" applyFont="1" applyBorder="1" applyAlignment="1">
      <alignment vertical="center" wrapText="1"/>
    </xf>
    <xf numFmtId="0" fontId="3" fillId="0" borderId="0" xfId="0" applyFont="1" applyFill="1" applyBorder="1" applyAlignment="1">
      <alignment horizontal="center" vertical="center" wrapText="1"/>
    </xf>
    <xf numFmtId="0" fontId="0" fillId="0" borderId="11" xfId="0" applyBorder="1" applyAlignment="1">
      <alignment horizontal="center" vertical="center"/>
    </xf>
    <xf numFmtId="0" fontId="3" fillId="0" borderId="11" xfId="0" applyFont="1" applyFill="1" applyBorder="1" applyAlignment="1">
      <alignment horizontal="center" vertical="center" wrapText="1"/>
    </xf>
    <xf numFmtId="0" fontId="0" fillId="0" borderId="0" xfId="0" applyBorder="1" applyAlignment="1">
      <alignment horizontal="center" vertical="center"/>
    </xf>
    <xf numFmtId="0" fontId="3" fillId="0" borderId="12" xfId="0" applyFont="1" applyFill="1" applyBorder="1" applyAlignment="1">
      <alignment horizontal="left" vertical="center" wrapText="1"/>
    </xf>
    <xf numFmtId="0" fontId="3" fillId="0" borderId="12" xfId="0" applyFont="1" applyFill="1" applyBorder="1" applyAlignment="1">
      <alignment horizontal="center" vertical="center" wrapText="1"/>
    </xf>
    <xf numFmtId="14" fontId="0" fillId="0" borderId="6" xfId="0" applyNumberFormat="1" applyBorder="1" applyAlignment="1">
      <alignment horizontal="center" vertical="center"/>
    </xf>
    <xf numFmtId="14" fontId="0" fillId="0" borderId="8" xfId="0" applyNumberFormat="1" applyBorder="1" applyAlignment="1">
      <alignment horizontal="center" vertical="center"/>
    </xf>
    <xf numFmtId="14" fontId="0" fillId="0" borderId="10" xfId="0" applyNumberFormat="1" applyBorder="1" applyAlignment="1">
      <alignment horizontal="center"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7" fillId="0" borderId="6" xfId="0" applyFont="1" applyBorder="1" applyAlignment="1">
      <alignment vertical="center" wrapText="1"/>
    </xf>
    <xf numFmtId="0" fontId="7" fillId="0" borderId="0" xfId="0" applyFont="1" applyBorder="1" applyAlignment="1">
      <alignment horizontal="center" vertical="center" wrapText="1"/>
    </xf>
    <xf numFmtId="0" fontId="6" fillId="0" borderId="13" xfId="0" applyFont="1" applyBorder="1" applyAlignment="1">
      <alignment horizontal="center" vertical="center" wrapText="1"/>
    </xf>
    <xf numFmtId="165" fontId="12" fillId="4" borderId="13" xfId="1" applyNumberFormat="1" applyFont="1" applyFill="1" applyBorder="1" applyAlignment="1">
      <alignment horizontal="center" vertical="center"/>
    </xf>
    <xf numFmtId="165" fontId="12" fillId="4" borderId="14" xfId="1" applyNumberFormat="1"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2" fillId="4" borderId="15" xfId="1" applyFont="1" applyFill="1" applyBorder="1" applyAlignment="1">
      <alignment horizontal="left" vertical="center"/>
    </xf>
    <xf numFmtId="0" fontId="12" fillId="4" borderId="13" xfId="1" applyFont="1" applyFill="1" applyBorder="1" applyAlignment="1">
      <alignment horizontal="lef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0" xfId="0" applyFont="1" applyBorder="1" applyAlignment="1">
      <alignment horizontal="center" vertical="center" wrapText="1"/>
    </xf>
    <xf numFmtId="4" fontId="8" fillId="0" borderId="0"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wrapText="1"/>
    </xf>
    <xf numFmtId="0" fontId="3" fillId="0" borderId="9" xfId="0" applyFont="1" applyBorder="1" applyAlignment="1">
      <alignment horizont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4" borderId="5" xfId="1" applyFont="1" applyFill="1" applyBorder="1" applyAlignment="1">
      <alignment horizontal="left" vertical="center"/>
    </xf>
    <xf numFmtId="0" fontId="12" fillId="4" borderId="11" xfId="1" applyFont="1" applyFill="1" applyBorder="1" applyAlignment="1">
      <alignment horizontal="left" vertical="center"/>
    </xf>
    <xf numFmtId="165" fontId="12" fillId="4" borderId="11" xfId="1" applyNumberFormat="1" applyFont="1" applyFill="1" applyBorder="1" applyAlignment="1">
      <alignment horizontal="right" vertical="center"/>
    </xf>
    <xf numFmtId="165" fontId="12" fillId="4" borderId="6" xfId="1" applyNumberFormat="1" applyFont="1" applyFill="1" applyBorder="1" applyAlignment="1">
      <alignment horizontal="right" vertical="center"/>
    </xf>
    <xf numFmtId="0" fontId="27" fillId="0" borderId="0" xfId="0" applyFont="1" applyAlignment="1">
      <alignment horizontal="left"/>
    </xf>
    <xf numFmtId="0" fontId="17" fillId="4" borderId="5" xfId="1" applyFont="1" applyFill="1" applyBorder="1" applyAlignment="1">
      <alignment horizontal="left" vertical="center"/>
    </xf>
    <xf numFmtId="0" fontId="17" fillId="4" borderId="11" xfId="1" applyFont="1" applyFill="1" applyBorder="1" applyAlignment="1">
      <alignment horizontal="left" vertical="center"/>
    </xf>
    <xf numFmtId="165" fontId="17" fillId="4" borderId="16" xfId="1" applyNumberFormat="1" applyFont="1" applyFill="1" applyBorder="1" applyAlignment="1">
      <alignment horizontal="center" vertical="center"/>
    </xf>
    <xf numFmtId="165" fontId="17" fillId="4" borderId="17" xfId="1"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165" fontId="12" fillId="4" borderId="11" xfId="1" applyNumberFormat="1" applyFont="1" applyFill="1" applyBorder="1" applyAlignment="1">
      <alignment horizontal="center" vertical="center"/>
    </xf>
    <xf numFmtId="165" fontId="12" fillId="4" borderId="6" xfId="1" applyNumberFormat="1" applyFont="1" applyFill="1" applyBorder="1" applyAlignment="1">
      <alignment horizontal="center" vertical="center"/>
    </xf>
    <xf numFmtId="0" fontId="12" fillId="4" borderId="12" xfId="1" applyFont="1" applyFill="1" applyBorder="1" applyAlignment="1">
      <alignment horizontal="left"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6"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8" fillId="0" borderId="13" xfId="0" applyFont="1" applyFill="1" applyBorder="1" applyAlignment="1">
      <alignment horizontal="left" vertical="center" wrapText="1"/>
    </xf>
    <xf numFmtId="0" fontId="0" fillId="0" borderId="13" xfId="0" applyBorder="1" applyAlignment="1">
      <alignment wrapText="1"/>
    </xf>
    <xf numFmtId="0" fontId="0" fillId="0" borderId="1" xfId="0" applyBorder="1" applyAlignment="1">
      <alignment vertical="center" wrapText="1"/>
    </xf>
    <xf numFmtId="0" fontId="7" fillId="0" borderId="11" xfId="0" applyFont="1" applyBorder="1" applyAlignment="1">
      <alignment horizontal="center" vertical="center" wrapText="1"/>
    </xf>
    <xf numFmtId="14" fontId="18" fillId="0" borderId="11"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14" fontId="18" fillId="0" borderId="12"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17" fillId="4" borderId="11" xfId="1" applyFont="1" applyFill="1" applyBorder="1" applyAlignment="1">
      <alignment horizontal="center" vertical="center"/>
    </xf>
    <xf numFmtId="165" fontId="17" fillId="4" borderId="11" xfId="1" applyNumberFormat="1" applyFont="1" applyFill="1" applyBorder="1" applyAlignment="1">
      <alignment horizontal="center" vertical="center"/>
    </xf>
    <xf numFmtId="165" fontId="17" fillId="4" borderId="6" xfId="1" applyNumberFormat="1"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0" xfId="0" applyFont="1" applyFill="1" applyBorder="1" applyAlignment="1">
      <alignment horizontal="center" vertical="center" wrapText="1"/>
    </xf>
  </cellXfs>
  <cellStyles count="4">
    <cellStyle name="Normal 2" xfId="1" xr:uid="{28B8A2F1-E0F7-4847-9B57-A84014834426}"/>
    <cellStyle name="Гиперссылка" xfId="3" builtinId="8"/>
    <cellStyle name="Обычный" xfId="0" builtinId="0"/>
    <cellStyle name="Обычный 2" xfId="2" xr:uid="{0BF2A3F2-310D-45C6-85AE-67B3EEF4E2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335280</xdr:colOff>
      <xdr:row>0</xdr:row>
      <xdr:rowOff>0</xdr:rowOff>
    </xdr:from>
    <xdr:to>
      <xdr:col>1</xdr:col>
      <xdr:colOff>1047792</xdr:colOff>
      <xdr:row>0</xdr:row>
      <xdr:rowOff>590101</xdr:rowOff>
    </xdr:to>
    <xdr:pic>
      <xdr:nvPicPr>
        <xdr:cNvPr id="2" name="Рисунок 1">
          <a:extLst>
            <a:ext uri="{FF2B5EF4-FFF2-40B4-BE49-F238E27FC236}">
              <a16:creationId xmlns:a16="http://schemas.microsoft.com/office/drawing/2014/main" id="{A36F9D9F-E650-4DB9-8BDD-73FA06DD3BBE}"/>
            </a:ext>
          </a:extLst>
        </xdr:cNvPr>
        <xdr:cNvPicPr>
          <a:picLocks noChangeAspect="1"/>
        </xdr:cNvPicPr>
      </xdr:nvPicPr>
      <xdr:blipFill rotWithShape="1">
        <a:blip xmlns:r="http://schemas.openxmlformats.org/officeDocument/2006/relationships" r:embed="rId1"/>
        <a:srcRect r="47682"/>
        <a:stretch/>
      </xdr:blipFill>
      <xdr:spPr>
        <a:xfrm>
          <a:off x="1912620" y="0"/>
          <a:ext cx="704892" cy="6053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704892</xdr:colOff>
      <xdr:row>2</xdr:row>
      <xdr:rowOff>55612</xdr:rowOff>
    </xdr:to>
    <xdr:pic>
      <xdr:nvPicPr>
        <xdr:cNvPr id="2" name="Рисунок 1">
          <a:extLst>
            <a:ext uri="{FF2B5EF4-FFF2-40B4-BE49-F238E27FC236}">
              <a16:creationId xmlns:a16="http://schemas.microsoft.com/office/drawing/2014/main" id="{56860298-C6C5-437B-AA56-DBEB82E16429}"/>
            </a:ext>
          </a:extLst>
        </xdr:cNvPr>
        <xdr:cNvPicPr>
          <a:picLocks noChangeAspect="1"/>
        </xdr:cNvPicPr>
      </xdr:nvPicPr>
      <xdr:blipFill rotWithShape="1">
        <a:blip xmlns:r="http://schemas.openxmlformats.org/officeDocument/2006/relationships" r:embed="rId1"/>
        <a:srcRect r="47682"/>
        <a:stretch/>
      </xdr:blipFill>
      <xdr:spPr>
        <a:xfrm>
          <a:off x="8327571" y="0"/>
          <a:ext cx="704892" cy="59391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27214</xdr:colOff>
      <xdr:row>0</xdr:row>
      <xdr:rowOff>0</xdr:rowOff>
    </xdr:from>
    <xdr:to>
      <xdr:col>9</xdr:col>
      <xdr:colOff>739726</xdr:colOff>
      <xdr:row>0</xdr:row>
      <xdr:rowOff>590101</xdr:rowOff>
    </xdr:to>
    <xdr:pic>
      <xdr:nvPicPr>
        <xdr:cNvPr id="2" name="Рисунок 1">
          <a:extLst>
            <a:ext uri="{FF2B5EF4-FFF2-40B4-BE49-F238E27FC236}">
              <a16:creationId xmlns:a16="http://schemas.microsoft.com/office/drawing/2014/main" id="{4EF9F7DC-2687-49A9-815F-2F8E8B0924A3}"/>
            </a:ext>
          </a:extLst>
        </xdr:cNvPr>
        <xdr:cNvPicPr>
          <a:picLocks noChangeAspect="1"/>
        </xdr:cNvPicPr>
      </xdr:nvPicPr>
      <xdr:blipFill rotWithShape="1">
        <a:blip xmlns:r="http://schemas.openxmlformats.org/officeDocument/2006/relationships" r:embed="rId1"/>
        <a:srcRect r="47682"/>
        <a:stretch/>
      </xdr:blipFill>
      <xdr:spPr>
        <a:xfrm>
          <a:off x="10858500" y="0"/>
          <a:ext cx="704892" cy="59391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204108</xdr:colOff>
      <xdr:row>0</xdr:row>
      <xdr:rowOff>0</xdr:rowOff>
    </xdr:from>
    <xdr:to>
      <xdr:col>9</xdr:col>
      <xdr:colOff>905190</xdr:colOff>
      <xdr:row>1</xdr:row>
      <xdr:rowOff>36018</xdr:rowOff>
    </xdr:to>
    <xdr:pic>
      <xdr:nvPicPr>
        <xdr:cNvPr id="2" name="Рисунок 1">
          <a:extLst>
            <a:ext uri="{FF2B5EF4-FFF2-40B4-BE49-F238E27FC236}">
              <a16:creationId xmlns:a16="http://schemas.microsoft.com/office/drawing/2014/main" id="{06275F3F-605D-4488-831F-B98729A936D4}"/>
            </a:ext>
          </a:extLst>
        </xdr:cNvPr>
        <xdr:cNvPicPr>
          <a:picLocks noChangeAspect="1"/>
        </xdr:cNvPicPr>
      </xdr:nvPicPr>
      <xdr:blipFill rotWithShape="1">
        <a:blip xmlns:r="http://schemas.openxmlformats.org/officeDocument/2006/relationships" r:embed="rId1"/>
        <a:srcRect r="47682"/>
        <a:stretch/>
      </xdr:blipFill>
      <xdr:spPr>
        <a:xfrm>
          <a:off x="9919608" y="0"/>
          <a:ext cx="704892" cy="593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13</xdr:col>
      <xdr:colOff>304800</xdr:colOff>
      <xdr:row>4</xdr:row>
      <xdr:rowOff>304800</xdr:rowOff>
    </xdr:to>
    <xdr:sp macro="" textlink="">
      <xdr:nvSpPr>
        <xdr:cNvPr id="1030" name="AutoShape 6" descr="https://portal.moex.com/company/NewBrandDocs/%D0%9B%D0%BE%D0%B3%D0%BE%D1%82%D0%B8%D0%BF%D1%8B/MOEX/%D0%A0%D1%83%D1%81%D1%81%D0%BA%D0%B8%D0%B9/MOEX_logo_main_rgb.png">
          <a:extLst>
            <a:ext uri="{FF2B5EF4-FFF2-40B4-BE49-F238E27FC236}">
              <a16:creationId xmlns:a16="http://schemas.microsoft.com/office/drawing/2014/main" id="{A6502E25-A5E6-407A-BC08-557427379BEA}"/>
            </a:ext>
          </a:extLst>
        </xdr:cNvPr>
        <xdr:cNvSpPr>
          <a:spLocks noChangeAspect="1" noChangeArrowheads="1"/>
        </xdr:cNvSpPr>
      </xdr:nvSpPr>
      <xdr:spPr bwMode="auto">
        <a:xfrm>
          <a:off x="14630400" y="214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xdr:row>
      <xdr:rowOff>0</xdr:rowOff>
    </xdr:from>
    <xdr:to>
      <xdr:col>12</xdr:col>
      <xdr:colOff>304800</xdr:colOff>
      <xdr:row>4</xdr:row>
      <xdr:rowOff>304800</xdr:rowOff>
    </xdr:to>
    <xdr:sp macro="" textlink="">
      <xdr:nvSpPr>
        <xdr:cNvPr id="1032" name="AutoShape 8" descr="https://portal.moex.com/company/NewBrandDocs/%D0%9B%D0%BE%D0%B3%D0%BE%D1%82%D0%B8%D0%BF%D1%8B/MOEX/%D0%A0%D1%83%D1%81%D1%81%D0%BA%D0%B8%D0%B9/MOEX_logo_main_rgb.png">
          <a:extLst>
            <a:ext uri="{FF2B5EF4-FFF2-40B4-BE49-F238E27FC236}">
              <a16:creationId xmlns:a16="http://schemas.microsoft.com/office/drawing/2014/main" id="{08247309-C8F7-42EC-919C-62D46B674D88}"/>
            </a:ext>
          </a:extLst>
        </xdr:cNvPr>
        <xdr:cNvSpPr>
          <a:spLocks noChangeAspect="1" noChangeArrowheads="1"/>
        </xdr:cNvSpPr>
      </xdr:nvSpPr>
      <xdr:spPr bwMode="auto">
        <a:xfrm>
          <a:off x="14068425" y="214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10</xdr:row>
      <xdr:rowOff>0</xdr:rowOff>
    </xdr:from>
    <xdr:to>
      <xdr:col>32</xdr:col>
      <xdr:colOff>417740</xdr:colOff>
      <xdr:row>15</xdr:row>
      <xdr:rowOff>325686</xdr:rowOff>
    </xdr:to>
    <xdr:sp macro="" textlink="">
      <xdr:nvSpPr>
        <xdr:cNvPr id="1034" name="AutoShape 10" descr="https://portal.moex.com/company/NewBrandDocs/%D0%9B%D0%BE%D0%B3%D0%BE%D1%82%D0%B8%D0%BF%D1%8B/MOEX/%D0%A0%D1%83%D1%81%D1%81%D0%BA%D0%B8%D0%B9/MOEX_logo_main_rgb.png">
          <a:extLst>
            <a:ext uri="{FF2B5EF4-FFF2-40B4-BE49-F238E27FC236}">
              <a16:creationId xmlns:a16="http://schemas.microsoft.com/office/drawing/2014/main" id="{BC56EDFC-CCF9-4F75-ADBE-B0870607B71D}"/>
            </a:ext>
          </a:extLst>
        </xdr:cNvPr>
        <xdr:cNvSpPr>
          <a:spLocks noChangeAspect="1" noChangeArrowheads="1"/>
        </xdr:cNvSpPr>
      </xdr:nvSpPr>
      <xdr:spPr bwMode="auto">
        <a:xfrm>
          <a:off x="16021050" y="4572000"/>
          <a:ext cx="10582275" cy="4667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190500</xdr:colOff>
      <xdr:row>0</xdr:row>
      <xdr:rowOff>0</xdr:rowOff>
    </xdr:from>
    <xdr:to>
      <xdr:col>11</xdr:col>
      <xdr:colOff>891582</xdr:colOff>
      <xdr:row>0</xdr:row>
      <xdr:rowOff>590101</xdr:rowOff>
    </xdr:to>
    <xdr:pic>
      <xdr:nvPicPr>
        <xdr:cNvPr id="3" name="Рисунок 2">
          <a:extLst>
            <a:ext uri="{FF2B5EF4-FFF2-40B4-BE49-F238E27FC236}">
              <a16:creationId xmlns:a16="http://schemas.microsoft.com/office/drawing/2014/main" id="{E0CA4485-AC68-43FB-BEEB-3D74652EAE5E}"/>
            </a:ext>
          </a:extLst>
        </xdr:cNvPr>
        <xdr:cNvPicPr>
          <a:picLocks noChangeAspect="1"/>
        </xdr:cNvPicPr>
      </xdr:nvPicPr>
      <xdr:blipFill rotWithShape="1">
        <a:blip xmlns:r="http://schemas.openxmlformats.org/officeDocument/2006/relationships" r:embed="rId1"/>
        <a:srcRect r="47682"/>
        <a:stretch/>
      </xdr:blipFill>
      <xdr:spPr>
        <a:xfrm>
          <a:off x="13256559" y="0"/>
          <a:ext cx="704892" cy="5939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13608</xdr:colOff>
      <xdr:row>0</xdr:row>
      <xdr:rowOff>0</xdr:rowOff>
    </xdr:from>
    <xdr:to>
      <xdr:col>12</xdr:col>
      <xdr:colOff>703260</xdr:colOff>
      <xdr:row>1</xdr:row>
      <xdr:rowOff>55612</xdr:rowOff>
    </xdr:to>
    <xdr:pic>
      <xdr:nvPicPr>
        <xdr:cNvPr id="2" name="Рисунок 1">
          <a:extLst>
            <a:ext uri="{FF2B5EF4-FFF2-40B4-BE49-F238E27FC236}">
              <a16:creationId xmlns:a16="http://schemas.microsoft.com/office/drawing/2014/main" id="{17018EC9-A375-4113-A1C6-173AB2F2541F}"/>
            </a:ext>
          </a:extLst>
        </xdr:cNvPr>
        <xdr:cNvPicPr>
          <a:picLocks noChangeAspect="1"/>
        </xdr:cNvPicPr>
      </xdr:nvPicPr>
      <xdr:blipFill rotWithShape="1">
        <a:blip xmlns:r="http://schemas.openxmlformats.org/officeDocument/2006/relationships" r:embed="rId1"/>
        <a:srcRect r="47682"/>
        <a:stretch/>
      </xdr:blipFill>
      <xdr:spPr>
        <a:xfrm>
          <a:off x="12246429" y="0"/>
          <a:ext cx="704892" cy="5939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136072</xdr:colOff>
      <xdr:row>0</xdr:row>
      <xdr:rowOff>0</xdr:rowOff>
    </xdr:from>
    <xdr:to>
      <xdr:col>16</xdr:col>
      <xdr:colOff>840964</xdr:colOff>
      <xdr:row>1</xdr:row>
      <xdr:rowOff>18601</xdr:rowOff>
    </xdr:to>
    <xdr:pic>
      <xdr:nvPicPr>
        <xdr:cNvPr id="2" name="Рисунок 1">
          <a:extLst>
            <a:ext uri="{FF2B5EF4-FFF2-40B4-BE49-F238E27FC236}">
              <a16:creationId xmlns:a16="http://schemas.microsoft.com/office/drawing/2014/main" id="{262E6C84-EDE0-4E37-9AD9-28F746E15CB6}"/>
            </a:ext>
          </a:extLst>
        </xdr:cNvPr>
        <xdr:cNvPicPr>
          <a:picLocks noChangeAspect="1"/>
        </xdr:cNvPicPr>
      </xdr:nvPicPr>
      <xdr:blipFill rotWithShape="1">
        <a:blip xmlns:r="http://schemas.openxmlformats.org/officeDocument/2006/relationships" r:embed="rId1"/>
        <a:srcRect r="47682"/>
        <a:stretch/>
      </xdr:blipFill>
      <xdr:spPr>
        <a:xfrm>
          <a:off x="20818929" y="0"/>
          <a:ext cx="704892" cy="5939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302559</xdr:colOff>
      <xdr:row>0</xdr:row>
      <xdr:rowOff>0</xdr:rowOff>
    </xdr:from>
    <xdr:to>
      <xdr:col>8</xdr:col>
      <xdr:colOff>1016976</xdr:colOff>
      <xdr:row>1</xdr:row>
      <xdr:rowOff>26445</xdr:rowOff>
    </xdr:to>
    <xdr:pic>
      <xdr:nvPicPr>
        <xdr:cNvPr id="2" name="Рисунок 1">
          <a:extLst>
            <a:ext uri="{FF2B5EF4-FFF2-40B4-BE49-F238E27FC236}">
              <a16:creationId xmlns:a16="http://schemas.microsoft.com/office/drawing/2014/main" id="{4A65C1F5-51F1-462B-B6A9-9BAA9C6EB965}"/>
            </a:ext>
          </a:extLst>
        </xdr:cNvPr>
        <xdr:cNvPicPr>
          <a:picLocks noChangeAspect="1"/>
        </xdr:cNvPicPr>
      </xdr:nvPicPr>
      <xdr:blipFill rotWithShape="1">
        <a:blip xmlns:r="http://schemas.openxmlformats.org/officeDocument/2006/relationships" r:embed="rId1"/>
        <a:srcRect r="47682"/>
        <a:stretch/>
      </xdr:blipFill>
      <xdr:spPr>
        <a:xfrm>
          <a:off x="11037794" y="0"/>
          <a:ext cx="704892" cy="5939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530679</xdr:colOff>
      <xdr:row>0</xdr:row>
      <xdr:rowOff>0</xdr:rowOff>
    </xdr:from>
    <xdr:to>
      <xdr:col>10</xdr:col>
      <xdr:colOff>1235571</xdr:colOff>
      <xdr:row>1</xdr:row>
      <xdr:rowOff>55612</xdr:rowOff>
    </xdr:to>
    <xdr:pic>
      <xdr:nvPicPr>
        <xdr:cNvPr id="2" name="Рисунок 1">
          <a:extLst>
            <a:ext uri="{FF2B5EF4-FFF2-40B4-BE49-F238E27FC236}">
              <a16:creationId xmlns:a16="http://schemas.microsoft.com/office/drawing/2014/main" id="{A0BC61CA-8FD5-4497-8941-6D48CCBC5DD8}"/>
            </a:ext>
          </a:extLst>
        </xdr:cNvPr>
        <xdr:cNvPicPr>
          <a:picLocks noChangeAspect="1"/>
        </xdr:cNvPicPr>
      </xdr:nvPicPr>
      <xdr:blipFill rotWithShape="1">
        <a:blip xmlns:r="http://schemas.openxmlformats.org/officeDocument/2006/relationships" r:embed="rId1"/>
        <a:srcRect r="47682"/>
        <a:stretch/>
      </xdr:blipFill>
      <xdr:spPr>
        <a:xfrm>
          <a:off x="14192250" y="0"/>
          <a:ext cx="704892" cy="5939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2544536</xdr:colOff>
      <xdr:row>0</xdr:row>
      <xdr:rowOff>0</xdr:rowOff>
    </xdr:from>
    <xdr:to>
      <xdr:col>4</xdr:col>
      <xdr:colOff>459964</xdr:colOff>
      <xdr:row>0</xdr:row>
      <xdr:rowOff>590101</xdr:rowOff>
    </xdr:to>
    <xdr:pic>
      <xdr:nvPicPr>
        <xdr:cNvPr id="2" name="Рисунок 1">
          <a:extLst>
            <a:ext uri="{FF2B5EF4-FFF2-40B4-BE49-F238E27FC236}">
              <a16:creationId xmlns:a16="http://schemas.microsoft.com/office/drawing/2014/main" id="{A3A1997B-9B99-426E-BD75-38A68FEE4EE0}"/>
            </a:ext>
          </a:extLst>
        </xdr:cNvPr>
        <xdr:cNvPicPr>
          <a:picLocks noChangeAspect="1"/>
        </xdr:cNvPicPr>
      </xdr:nvPicPr>
      <xdr:blipFill rotWithShape="1">
        <a:blip xmlns:r="http://schemas.openxmlformats.org/officeDocument/2006/relationships" r:embed="rId1"/>
        <a:srcRect r="47682"/>
        <a:stretch/>
      </xdr:blipFill>
      <xdr:spPr>
        <a:xfrm>
          <a:off x="5606143" y="0"/>
          <a:ext cx="704892" cy="5939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560294</xdr:colOff>
      <xdr:row>0</xdr:row>
      <xdr:rowOff>0</xdr:rowOff>
    </xdr:from>
    <xdr:to>
      <xdr:col>11</xdr:col>
      <xdr:colOff>667689</xdr:colOff>
      <xdr:row>1</xdr:row>
      <xdr:rowOff>22411</xdr:rowOff>
    </xdr:to>
    <xdr:pic>
      <xdr:nvPicPr>
        <xdr:cNvPr id="2" name="Рисунок 1">
          <a:extLst>
            <a:ext uri="{FF2B5EF4-FFF2-40B4-BE49-F238E27FC236}">
              <a16:creationId xmlns:a16="http://schemas.microsoft.com/office/drawing/2014/main" id="{93F29013-8DDD-44F1-8F4C-BFA21B20130A}"/>
            </a:ext>
          </a:extLst>
        </xdr:cNvPr>
        <xdr:cNvPicPr>
          <a:picLocks noChangeAspect="1"/>
        </xdr:cNvPicPr>
      </xdr:nvPicPr>
      <xdr:blipFill rotWithShape="1">
        <a:blip xmlns:r="http://schemas.openxmlformats.org/officeDocument/2006/relationships" r:embed="rId1"/>
        <a:srcRect r="47682"/>
        <a:stretch/>
      </xdr:blipFill>
      <xdr:spPr>
        <a:xfrm>
          <a:off x="11463618" y="0"/>
          <a:ext cx="704892" cy="5939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530679</xdr:colOff>
      <xdr:row>0</xdr:row>
      <xdr:rowOff>0</xdr:rowOff>
    </xdr:from>
    <xdr:to>
      <xdr:col>10</xdr:col>
      <xdr:colOff>627059</xdr:colOff>
      <xdr:row>0</xdr:row>
      <xdr:rowOff>590101</xdr:rowOff>
    </xdr:to>
    <xdr:pic>
      <xdr:nvPicPr>
        <xdr:cNvPr id="2" name="Рисунок 1">
          <a:extLst>
            <a:ext uri="{FF2B5EF4-FFF2-40B4-BE49-F238E27FC236}">
              <a16:creationId xmlns:a16="http://schemas.microsoft.com/office/drawing/2014/main" id="{29D21786-88C5-41A6-A16F-1B48BE0EACCA}"/>
            </a:ext>
          </a:extLst>
        </xdr:cNvPr>
        <xdr:cNvPicPr>
          <a:picLocks noChangeAspect="1"/>
        </xdr:cNvPicPr>
      </xdr:nvPicPr>
      <xdr:blipFill rotWithShape="1">
        <a:blip xmlns:r="http://schemas.openxmlformats.org/officeDocument/2006/relationships" r:embed="rId1"/>
        <a:srcRect r="47682"/>
        <a:stretch/>
      </xdr:blipFill>
      <xdr:spPr>
        <a:xfrm>
          <a:off x="11416393" y="0"/>
          <a:ext cx="704892" cy="5939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F4A7E-45C2-4674-87BA-E04330A15F53}">
  <sheetPr codeName="Лист1">
    <tabColor rgb="FFFF0000"/>
  </sheetPr>
  <dimension ref="A1:B14"/>
  <sheetViews>
    <sheetView tabSelected="1" workbookViewId="0">
      <selection activeCell="E19" sqref="E19"/>
    </sheetView>
  </sheetViews>
  <sheetFormatPr defaultColWidth="8.85546875" defaultRowHeight="14.25" x14ac:dyDescent="0.2"/>
  <cols>
    <col min="1" max="1" width="29.7109375" style="11" customWidth="1"/>
    <col min="2" max="2" width="17.28515625" style="1" customWidth="1"/>
    <col min="3" max="16384" width="8.85546875" style="1"/>
  </cols>
  <sheetData>
    <row r="1" spans="1:2" ht="48.75" customHeight="1" x14ac:dyDescent="0.2">
      <c r="A1" s="202"/>
      <c r="B1" s="203"/>
    </row>
    <row r="2" spans="1:2" ht="25.5" x14ac:dyDescent="0.2">
      <c r="A2" s="94" t="s">
        <v>1715</v>
      </c>
      <c r="B2" s="95" t="s">
        <v>1842</v>
      </c>
    </row>
    <row r="3" spans="1:2" x14ac:dyDescent="0.2">
      <c r="A3" s="51" t="s">
        <v>1716</v>
      </c>
      <c r="B3" s="52">
        <f>COUNTA(Акции!C3:C101)</f>
        <v>40</v>
      </c>
    </row>
    <row r="4" spans="1:2" ht="28.5" x14ac:dyDescent="0.2">
      <c r="A4" s="51" t="s">
        <v>546</v>
      </c>
      <c r="B4" s="52">
        <f>COUNTA('Индексы полной доходности'!D3:D100)</f>
        <v>86</v>
      </c>
    </row>
    <row r="5" spans="1:2" x14ac:dyDescent="0.2">
      <c r="A5" s="51" t="s">
        <v>1717</v>
      </c>
      <c r="B5" s="52">
        <f>COUNTA(Облигации!C3:C119)</f>
        <v>117</v>
      </c>
    </row>
    <row r="6" spans="1:2" x14ac:dyDescent="0.2">
      <c r="A6" s="51" t="s">
        <v>1718</v>
      </c>
      <c r="B6" s="52">
        <f>COUNTA('Фиксинги и индикативные ставки'!B3:B100)</f>
        <v>41</v>
      </c>
    </row>
    <row r="7" spans="1:2" x14ac:dyDescent="0.2">
      <c r="A7" s="51" t="s">
        <v>1841</v>
      </c>
      <c r="B7" s="52">
        <f>COUNTA('Денежный рынок'!C3:C100)</f>
        <v>26</v>
      </c>
    </row>
    <row r="8" spans="1:2" x14ac:dyDescent="0.2">
      <c r="A8" s="51" t="s">
        <v>1481</v>
      </c>
      <c r="B8" s="52">
        <f>COUNTA('Фиксинги ценных бумаг'!B3:B101)</f>
        <v>53</v>
      </c>
    </row>
    <row r="9" spans="1:2" x14ac:dyDescent="0.2">
      <c r="A9" s="51" t="s">
        <v>1836</v>
      </c>
      <c r="B9" s="52">
        <f>COUNTA('Пенсионные индексы'!C3:C10)</f>
        <v>6</v>
      </c>
    </row>
    <row r="10" spans="1:2" x14ac:dyDescent="0.2">
      <c r="A10" s="51" t="s">
        <v>1840</v>
      </c>
      <c r="B10" s="52">
        <f>COUNTA('Товарные индексы МБ'!C3:C20)</f>
        <v>8</v>
      </c>
    </row>
    <row r="11" spans="1:2" x14ac:dyDescent="0.2">
      <c r="A11" s="51" t="s">
        <v>1837</v>
      </c>
      <c r="B11" s="52">
        <f>COUNTA('Товарные индексы НТБ'!C4:C11)</f>
        <v>8</v>
      </c>
    </row>
    <row r="12" spans="1:2" x14ac:dyDescent="0.2">
      <c r="A12" s="53" t="s">
        <v>1719</v>
      </c>
      <c r="B12" s="52">
        <f>COUNTA(Волатильность!C3)</f>
        <v>1</v>
      </c>
    </row>
    <row r="13" spans="1:2" x14ac:dyDescent="0.2">
      <c r="A13" s="51" t="s">
        <v>1720</v>
      </c>
      <c r="B13" s="52">
        <f>COUNTA(Дивиденды!C3:C6)</f>
        <v>4</v>
      </c>
    </row>
    <row r="14" spans="1:2" x14ac:dyDescent="0.2">
      <c r="A14" s="54" t="s">
        <v>1721</v>
      </c>
      <c r="B14" s="55">
        <f>SUM(B3:B13)</f>
        <v>390</v>
      </c>
    </row>
  </sheetData>
  <hyperlinks>
    <hyperlink ref="A3" location="Акции!A1" display="Акции" xr:uid="{5D1B582A-AC18-49A4-8CC0-043475FD84EC}"/>
    <hyperlink ref="A4" location="'Полная доходность'!A1" display="Полная доходность" xr:uid="{665D5C87-6A04-4DEA-AD10-9214BB7C427A}"/>
    <hyperlink ref="A5" location="Облигации!A1" display="Облигации" xr:uid="{0EB0E54C-AB25-4AE6-9087-6CC3601B5B51}"/>
    <hyperlink ref="A6" location="'Фиксинги и индикативные ставки'!A1" display="Фиксинги, ставки, курсы" xr:uid="{EDF11651-AE23-4931-97C2-C19B8ABCCAB9}"/>
    <hyperlink ref="A7" location="'Денежный рынок'!A1" display="Денежный рынок" xr:uid="{AB1F7CBB-FAE2-4B1E-A4A8-6B91E83E8F17}"/>
    <hyperlink ref="A8" location="'Фиксинги ценных бумаг'!A1" display="Фиксинги ценных бумаг" xr:uid="{36B568A1-AA48-4D7E-922F-0221DE8E1019}"/>
    <hyperlink ref="A9" location="'Пенсионные индексы'!A1" display="Пенсионные индексы" xr:uid="{BAEDC162-2FEA-4454-991B-ADE8D49638DF}"/>
    <hyperlink ref="A10" location="'Товарные индексы МБ'!A1" display="Товарные индексы МБ" xr:uid="{81E88B33-56F5-4E9E-9A1F-E9CC03D76B87}"/>
    <hyperlink ref="A11" location="'Товарные индексы НТБ'!A1" display="Товарные индексы НТБ" xr:uid="{7D39536E-90CF-4868-BA2B-995CA9A3FF0A}"/>
    <hyperlink ref="A12" location="Волатильность!A1" display="Волатильность" xr:uid="{79C2EBF4-EFDC-4F69-8CD0-723E4AB1C522}"/>
    <hyperlink ref="A13" location="Дивиденды!A1" display="Дивиденды" xr:uid="{6985C876-B4CA-412E-AF54-91726BE8E436}"/>
  </hyperlinks>
  <pageMargins left="0.70866141732283472" right="0.70866141732283472" top="0.74803149606299213" bottom="0.74803149606299213" header="0.31496062992125984" footer="0.31496062992125984"/>
  <pageSetup paperSize="9"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4E8B8-C241-4187-B913-4D920DBF8D1E}">
  <sheetPr codeName="Лист10">
    <tabColor theme="2" tint="-0.499984740745262"/>
    <pageSetUpPr fitToPage="1"/>
  </sheetPr>
  <dimension ref="A1:I11"/>
  <sheetViews>
    <sheetView zoomScale="80" zoomScaleNormal="80" workbookViewId="0">
      <selection activeCell="F3" sqref="F3"/>
    </sheetView>
  </sheetViews>
  <sheetFormatPr defaultRowHeight="15" x14ac:dyDescent="0.25"/>
  <cols>
    <col min="1" max="1" width="14.42578125" customWidth="1"/>
    <col min="2" max="2" width="14.5703125" customWidth="1"/>
    <col min="3" max="3" width="15.7109375" customWidth="1"/>
    <col min="4" max="4" width="18.5703125" customWidth="1"/>
    <col min="5" max="5" width="43" customWidth="1"/>
    <col min="6" max="6" width="12.7109375" customWidth="1"/>
    <col min="7" max="7" width="12.140625" customWidth="1"/>
    <col min="8" max="8" width="11.5703125" customWidth="1"/>
    <col min="9" max="9" width="11.42578125" customWidth="1"/>
    <col min="12" max="12" width="20.85546875" customWidth="1"/>
  </cols>
  <sheetData>
    <row r="1" spans="1:9" ht="39.6" customHeight="1" x14ac:dyDescent="0.25">
      <c r="A1" s="305" t="s">
        <v>1855</v>
      </c>
      <c r="B1" s="305"/>
      <c r="C1" s="305"/>
      <c r="D1" s="305"/>
      <c r="E1" s="305"/>
      <c r="F1" s="305"/>
      <c r="G1" s="305"/>
      <c r="H1" s="305"/>
      <c r="I1" s="305"/>
    </row>
    <row r="2" spans="1:9" ht="42" customHeight="1" x14ac:dyDescent="0.25">
      <c r="A2" s="285" t="s">
        <v>1837</v>
      </c>
      <c r="B2" s="286"/>
      <c r="C2" s="286"/>
      <c r="D2" s="286"/>
      <c r="E2" s="286"/>
      <c r="F2" s="297">
        <f ca="1">TODAY()</f>
        <v>45456</v>
      </c>
      <c r="G2" s="297"/>
      <c r="H2" s="297"/>
      <c r="I2" s="298"/>
    </row>
    <row r="3" spans="1:9" ht="25.5" x14ac:dyDescent="0.25">
      <c r="A3" s="94" t="s">
        <v>2</v>
      </c>
      <c r="B3" s="96" t="s">
        <v>1</v>
      </c>
      <c r="C3" s="96" t="s">
        <v>527</v>
      </c>
      <c r="D3" s="96" t="s">
        <v>4</v>
      </c>
      <c r="E3" s="96" t="s">
        <v>5</v>
      </c>
      <c r="F3" s="96" t="s">
        <v>6</v>
      </c>
      <c r="G3" s="96" t="s">
        <v>8</v>
      </c>
      <c r="H3" s="96" t="s">
        <v>9</v>
      </c>
      <c r="I3" s="95" t="s">
        <v>1176</v>
      </c>
    </row>
    <row r="4" spans="1:9" ht="76.5" x14ac:dyDescent="0.25">
      <c r="A4" s="244" t="s">
        <v>1811</v>
      </c>
      <c r="B4" s="194" t="s">
        <v>1870</v>
      </c>
      <c r="C4" s="78" t="s">
        <v>1816</v>
      </c>
      <c r="D4" s="74" t="s">
        <v>1815</v>
      </c>
      <c r="E4" s="74" t="s">
        <v>1814</v>
      </c>
      <c r="F4" s="74" t="s">
        <v>181</v>
      </c>
      <c r="G4" s="74" t="s">
        <v>181</v>
      </c>
      <c r="H4" s="74" t="s">
        <v>181</v>
      </c>
      <c r="I4" s="195" t="s">
        <v>30</v>
      </c>
    </row>
    <row r="5" spans="1:9" ht="76.5" x14ac:dyDescent="0.25">
      <c r="A5" s="245"/>
      <c r="B5" s="42" t="s">
        <v>1871</v>
      </c>
      <c r="C5" s="41" t="s">
        <v>1817</v>
      </c>
      <c r="D5" s="16" t="s">
        <v>1818</v>
      </c>
      <c r="E5" s="16" t="s">
        <v>1819</v>
      </c>
      <c r="F5" s="16" t="s">
        <v>181</v>
      </c>
      <c r="G5" s="16" t="s">
        <v>181</v>
      </c>
      <c r="H5" s="16" t="s">
        <v>181</v>
      </c>
      <c r="I5" s="192" t="s">
        <v>30</v>
      </c>
    </row>
    <row r="6" spans="1:9" ht="76.5" x14ac:dyDescent="0.25">
      <c r="A6" s="245"/>
      <c r="B6" s="42" t="s">
        <v>1872</v>
      </c>
      <c r="C6" s="41" t="s">
        <v>1821</v>
      </c>
      <c r="D6" s="16" t="s">
        <v>1822</v>
      </c>
      <c r="E6" s="16" t="s">
        <v>1820</v>
      </c>
      <c r="F6" s="16" t="s">
        <v>181</v>
      </c>
      <c r="G6" s="16" t="s">
        <v>181</v>
      </c>
      <c r="H6" s="16" t="s">
        <v>181</v>
      </c>
      <c r="I6" s="192" t="s">
        <v>30</v>
      </c>
    </row>
    <row r="7" spans="1:9" ht="153" x14ac:dyDescent="0.25">
      <c r="A7" s="245"/>
      <c r="B7" s="42" t="s">
        <v>1873</v>
      </c>
      <c r="C7" s="41" t="s">
        <v>1825</v>
      </c>
      <c r="D7" s="16" t="s">
        <v>1823</v>
      </c>
      <c r="E7" s="16" t="s">
        <v>1824</v>
      </c>
      <c r="F7" s="16" t="s">
        <v>181</v>
      </c>
      <c r="G7" s="16" t="s">
        <v>181</v>
      </c>
      <c r="H7" s="16" t="s">
        <v>181</v>
      </c>
      <c r="I7" s="192" t="s">
        <v>30</v>
      </c>
    </row>
    <row r="8" spans="1:9" ht="76.5" x14ac:dyDescent="0.25">
      <c r="A8" s="245"/>
      <c r="B8" s="42" t="s">
        <v>1874</v>
      </c>
      <c r="C8" s="41" t="s">
        <v>1827</v>
      </c>
      <c r="D8" s="16" t="s">
        <v>1812</v>
      </c>
      <c r="E8" s="16" t="s">
        <v>1826</v>
      </c>
      <c r="F8" s="16" t="s">
        <v>181</v>
      </c>
      <c r="G8" s="16" t="s">
        <v>181</v>
      </c>
      <c r="H8" s="16" t="s">
        <v>181</v>
      </c>
      <c r="I8" s="192" t="s">
        <v>30</v>
      </c>
    </row>
    <row r="9" spans="1:9" ht="114.75" x14ac:dyDescent="0.25">
      <c r="A9" s="245"/>
      <c r="B9" s="306" t="s">
        <v>1875</v>
      </c>
      <c r="C9" s="41" t="s">
        <v>1830</v>
      </c>
      <c r="D9" s="16" t="s">
        <v>1828</v>
      </c>
      <c r="E9" s="16" t="s">
        <v>1829</v>
      </c>
      <c r="F9" s="16" t="s">
        <v>181</v>
      </c>
      <c r="G9" s="16" t="s">
        <v>181</v>
      </c>
      <c r="H9" s="16" t="s">
        <v>181</v>
      </c>
      <c r="I9" s="192" t="s">
        <v>20</v>
      </c>
    </row>
    <row r="10" spans="1:9" ht="102" x14ac:dyDescent="0.25">
      <c r="A10" s="245"/>
      <c r="B10" s="306"/>
      <c r="C10" s="41" t="s">
        <v>1832</v>
      </c>
      <c r="D10" s="16" t="s">
        <v>1813</v>
      </c>
      <c r="E10" s="16" t="s">
        <v>1831</v>
      </c>
      <c r="F10" s="16" t="s">
        <v>181</v>
      </c>
      <c r="G10" s="16" t="s">
        <v>181</v>
      </c>
      <c r="H10" s="16" t="s">
        <v>181</v>
      </c>
      <c r="I10" s="192" t="s">
        <v>20</v>
      </c>
    </row>
    <row r="11" spans="1:9" ht="102" x14ac:dyDescent="0.25">
      <c r="A11" s="246"/>
      <c r="B11" s="307"/>
      <c r="C11" s="118" t="s">
        <v>1833</v>
      </c>
      <c r="D11" s="60" t="s">
        <v>1834</v>
      </c>
      <c r="E11" s="60" t="s">
        <v>1835</v>
      </c>
      <c r="F11" s="100" t="s">
        <v>181</v>
      </c>
      <c r="G11" s="100" t="s">
        <v>181</v>
      </c>
      <c r="H11" s="100" t="s">
        <v>181</v>
      </c>
      <c r="I11" s="193" t="s">
        <v>20</v>
      </c>
    </row>
  </sheetData>
  <mergeCells count="5">
    <mergeCell ref="A4:A11"/>
    <mergeCell ref="A2:E2"/>
    <mergeCell ref="A1:I1"/>
    <mergeCell ref="F2:I2"/>
    <mergeCell ref="B9:B11"/>
  </mergeCells>
  <pageMargins left="0.23622047244094491" right="0.23622047244094491" top="0.74803149606299213" bottom="0.74803149606299213" header="0.31496062992125984" footer="0.31496062992125984"/>
  <pageSetup paperSize="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1E2A6-B2D2-4A06-B9C0-AD3575582AAE}">
  <sheetPr codeName="Лист11">
    <tabColor theme="2" tint="-0.499984740745262"/>
    <pageSetUpPr fitToPage="1"/>
  </sheetPr>
  <dimension ref="A1:J3"/>
  <sheetViews>
    <sheetView zoomScale="80" zoomScaleNormal="80" workbookViewId="0">
      <selection activeCell="E2" sqref="E2"/>
    </sheetView>
  </sheetViews>
  <sheetFormatPr defaultColWidth="9.140625" defaultRowHeight="12.75" x14ac:dyDescent="0.2"/>
  <cols>
    <col min="1" max="1" width="19.140625" style="3" customWidth="1"/>
    <col min="2" max="2" width="14" style="3" customWidth="1"/>
    <col min="3" max="3" width="9.140625" style="3"/>
    <col min="4" max="4" width="22" style="3" customWidth="1"/>
    <col min="5" max="5" width="51.42578125" style="3" customWidth="1"/>
    <col min="6" max="6" width="15.42578125" style="3" customWidth="1"/>
    <col min="7" max="7" width="8.42578125" style="3" customWidth="1"/>
    <col min="8" max="8" width="13.5703125" style="3" customWidth="1"/>
    <col min="9" max="9" width="11.85546875" style="3" customWidth="1"/>
    <col min="10" max="10" width="12.42578125" style="3" customWidth="1"/>
    <col min="11" max="11" width="9" style="3" customWidth="1"/>
    <col min="12" max="16384" width="9.140625" style="3"/>
  </cols>
  <sheetData>
    <row r="1" spans="1:10" ht="48" customHeight="1" x14ac:dyDescent="0.2">
      <c r="A1" s="247" t="s">
        <v>554</v>
      </c>
      <c r="B1" s="248"/>
      <c r="C1" s="248"/>
      <c r="D1" s="248"/>
      <c r="E1" s="239">
        <f ca="1">TODAY()</f>
        <v>45456</v>
      </c>
      <c r="F1" s="239"/>
      <c r="G1" s="239"/>
      <c r="H1" s="239"/>
      <c r="I1" s="239"/>
      <c r="J1" s="240"/>
    </row>
    <row r="2" spans="1:10" ht="56.25" customHeight="1" x14ac:dyDescent="0.2">
      <c r="A2" s="94" t="s">
        <v>2</v>
      </c>
      <c r="B2" s="96" t="s">
        <v>1</v>
      </c>
      <c r="C2" s="96" t="s">
        <v>527</v>
      </c>
      <c r="D2" s="96" t="s">
        <v>4</v>
      </c>
      <c r="E2" s="96" t="s">
        <v>5</v>
      </c>
      <c r="F2" s="96" t="s">
        <v>6</v>
      </c>
      <c r="G2" s="96" t="s">
        <v>7</v>
      </c>
      <c r="H2" s="96" t="s">
        <v>8</v>
      </c>
      <c r="I2" s="96" t="s">
        <v>9</v>
      </c>
      <c r="J2" s="95" t="s">
        <v>12</v>
      </c>
    </row>
    <row r="3" spans="1:10" ht="63.75" x14ac:dyDescent="0.2">
      <c r="A3" s="201" t="s">
        <v>547</v>
      </c>
      <c r="B3" s="188" t="s">
        <v>1851</v>
      </c>
      <c r="C3" s="196" t="s">
        <v>548</v>
      </c>
      <c r="D3" s="196" t="s">
        <v>549</v>
      </c>
      <c r="E3" s="197" t="s">
        <v>550</v>
      </c>
      <c r="F3" s="198" t="s">
        <v>551</v>
      </c>
      <c r="G3" s="198" t="s">
        <v>18</v>
      </c>
      <c r="H3" s="198" t="s">
        <v>552</v>
      </c>
      <c r="I3" s="199" t="s">
        <v>553</v>
      </c>
      <c r="J3" s="200">
        <v>41596</v>
      </c>
    </row>
  </sheetData>
  <mergeCells count="2">
    <mergeCell ref="E1:J1"/>
    <mergeCell ref="A1:D1"/>
  </mergeCells>
  <pageMargins left="0.70866141732283472" right="0.70866141732283472" top="0.74803149606299213" bottom="0.74803149606299213" header="0.31496062992125984" footer="0.31496062992125984"/>
  <pageSetup paperSize="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1BD7C-40A9-4E9A-8ADD-2386596EEBC4}">
  <sheetPr codeName="Лист12">
    <tabColor theme="2" tint="-0.499984740745262"/>
    <pageSetUpPr fitToPage="1"/>
  </sheetPr>
  <dimension ref="A1:J6"/>
  <sheetViews>
    <sheetView zoomScale="80" zoomScaleNormal="80" workbookViewId="0">
      <selection activeCell="R5" sqref="R5"/>
    </sheetView>
  </sheetViews>
  <sheetFormatPr defaultColWidth="9.140625" defaultRowHeight="14.25" x14ac:dyDescent="0.2"/>
  <cols>
    <col min="1" max="1" width="14" style="1" customWidth="1"/>
    <col min="2" max="2" width="13" style="1" customWidth="1"/>
    <col min="3" max="3" width="15.28515625" style="1" customWidth="1"/>
    <col min="4" max="4" width="24" style="1" customWidth="1"/>
    <col min="5" max="5" width="15.42578125" style="1" customWidth="1"/>
    <col min="6" max="7" width="20.42578125" style="1" customWidth="1"/>
    <col min="8" max="8" width="9.140625" style="1"/>
    <col min="9" max="9" width="13.5703125" style="1" bestFit="1" customWidth="1"/>
    <col min="10" max="10" width="15.5703125" style="1" customWidth="1"/>
    <col min="11" max="16384" width="9.140625" style="1"/>
  </cols>
  <sheetData>
    <row r="1" spans="1:10" ht="43.5" customHeight="1" x14ac:dyDescent="0.2">
      <c r="A1" s="290" t="s">
        <v>1876</v>
      </c>
      <c r="B1" s="291"/>
      <c r="C1" s="318"/>
      <c r="D1" s="318"/>
      <c r="E1" s="318"/>
      <c r="F1" s="318"/>
      <c r="G1" s="319">
        <f ca="1">TODAY()</f>
        <v>45456</v>
      </c>
      <c r="H1" s="319"/>
      <c r="I1" s="319"/>
      <c r="J1" s="320"/>
    </row>
    <row r="2" spans="1:10" ht="45" x14ac:dyDescent="0.2">
      <c r="A2" s="321" t="s">
        <v>2</v>
      </c>
      <c r="B2" s="322" t="s">
        <v>1175</v>
      </c>
      <c r="C2" s="322" t="s">
        <v>190</v>
      </c>
      <c r="D2" s="322" t="s">
        <v>1467</v>
      </c>
      <c r="E2" s="322" t="s">
        <v>1468</v>
      </c>
      <c r="F2" s="322" t="s">
        <v>1469</v>
      </c>
      <c r="G2" s="322" t="s">
        <v>6</v>
      </c>
      <c r="H2" s="322" t="s">
        <v>11</v>
      </c>
      <c r="I2" s="322" t="s">
        <v>191</v>
      </c>
      <c r="J2" s="323" t="s">
        <v>10</v>
      </c>
    </row>
    <row r="3" spans="1:10" ht="39" customHeight="1" x14ac:dyDescent="0.2">
      <c r="A3" s="294" t="s">
        <v>1612</v>
      </c>
      <c r="B3" s="294" t="s">
        <v>1716</v>
      </c>
      <c r="C3" s="223" t="s">
        <v>1470</v>
      </c>
      <c r="D3" s="223" t="s">
        <v>1471</v>
      </c>
      <c r="E3" s="223" t="s">
        <v>14</v>
      </c>
      <c r="F3" s="223" t="s">
        <v>1472</v>
      </c>
      <c r="G3" s="223" t="s">
        <v>1919</v>
      </c>
      <c r="H3" s="311" t="s">
        <v>20</v>
      </c>
      <c r="I3" s="312">
        <v>45188</v>
      </c>
      <c r="J3" s="313" t="s">
        <v>181</v>
      </c>
    </row>
    <row r="4" spans="1:10" ht="82.5" customHeight="1" x14ac:dyDescent="0.2">
      <c r="A4" s="295"/>
      <c r="B4" s="295"/>
      <c r="C4" s="40" t="s">
        <v>1473</v>
      </c>
      <c r="D4" s="40" t="s">
        <v>1474</v>
      </c>
      <c r="E4" s="40" t="s">
        <v>14</v>
      </c>
      <c r="F4" s="40" t="s">
        <v>1472</v>
      </c>
      <c r="G4" s="40" t="s">
        <v>1920</v>
      </c>
      <c r="H4" s="237" t="s">
        <v>20</v>
      </c>
      <c r="I4" s="43">
        <v>45188</v>
      </c>
      <c r="J4" s="314" t="s">
        <v>181</v>
      </c>
    </row>
    <row r="5" spans="1:10" ht="55.5" customHeight="1" x14ac:dyDescent="0.2">
      <c r="A5" s="295"/>
      <c r="B5" s="295"/>
      <c r="C5" s="40" t="s">
        <v>1475</v>
      </c>
      <c r="D5" s="40" t="s">
        <v>1476</v>
      </c>
      <c r="E5" s="40" t="s">
        <v>25</v>
      </c>
      <c r="F5" s="40" t="s">
        <v>26</v>
      </c>
      <c r="G5" s="40" t="s">
        <v>1921</v>
      </c>
      <c r="H5" s="237" t="s">
        <v>30</v>
      </c>
      <c r="I5" s="43">
        <v>45188</v>
      </c>
      <c r="J5" s="314" t="s">
        <v>181</v>
      </c>
    </row>
    <row r="6" spans="1:10" ht="71.25" x14ac:dyDescent="0.2">
      <c r="A6" s="296"/>
      <c r="B6" s="296"/>
      <c r="C6" s="178" t="s">
        <v>1477</v>
      </c>
      <c r="D6" s="178" t="s">
        <v>1478</v>
      </c>
      <c r="E6" s="178" t="s">
        <v>25</v>
      </c>
      <c r="F6" s="178" t="s">
        <v>26</v>
      </c>
      <c r="G6" s="178" t="s">
        <v>1922</v>
      </c>
      <c r="H6" s="315" t="s">
        <v>30</v>
      </c>
      <c r="I6" s="316">
        <v>45188</v>
      </c>
      <c r="J6" s="317" t="s">
        <v>181</v>
      </c>
    </row>
  </sheetData>
  <mergeCells count="4">
    <mergeCell ref="B3:B6"/>
    <mergeCell ref="G1:J1"/>
    <mergeCell ref="A3:A6"/>
    <mergeCell ref="A1:B1"/>
  </mergeCells>
  <pageMargins left="0.25" right="0.25" top="0.75" bottom="0.75" header="0.3" footer="0.3"/>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2">
    <tabColor theme="0" tint="-0.499984740745262"/>
    <pageSetUpPr fitToPage="1"/>
  </sheetPr>
  <dimension ref="A1:O52"/>
  <sheetViews>
    <sheetView zoomScale="80" zoomScaleNormal="80" workbookViewId="0">
      <selection activeCell="F35" sqref="F35"/>
    </sheetView>
  </sheetViews>
  <sheetFormatPr defaultRowHeight="15" x14ac:dyDescent="0.25"/>
  <cols>
    <col min="1" max="1" width="15.140625" bestFit="1" customWidth="1"/>
    <col min="2" max="2" width="13.5703125" bestFit="1" customWidth="1"/>
    <col min="3" max="3" width="11.5703125" customWidth="1"/>
    <col min="4" max="4" width="15" customWidth="1"/>
    <col min="5" max="5" width="46.42578125" customWidth="1"/>
    <col min="6" max="6" width="17" customWidth="1"/>
    <col min="7" max="7" width="11.5703125" customWidth="1"/>
    <col min="8" max="8" width="18.5703125" customWidth="1"/>
    <col min="9" max="9" width="13.5703125" bestFit="1" customWidth="1"/>
    <col min="10" max="10" width="22" customWidth="1"/>
    <col min="11" max="11" width="11.42578125" bestFit="1" customWidth="1"/>
    <col min="12" max="12" width="15.140625" bestFit="1" customWidth="1"/>
    <col min="13" max="13" width="8.42578125" bestFit="1" customWidth="1"/>
    <col min="14" max="14" width="10.42578125" bestFit="1" customWidth="1"/>
    <col min="15" max="15" width="10.42578125" style="2" bestFit="1" customWidth="1"/>
  </cols>
  <sheetData>
    <row r="1" spans="1:15" ht="48" customHeight="1" x14ac:dyDescent="0.25">
      <c r="A1" s="247" t="s">
        <v>0</v>
      </c>
      <c r="B1" s="248"/>
      <c r="C1" s="248"/>
      <c r="D1" s="248"/>
      <c r="E1" s="204"/>
      <c r="F1" s="239">
        <f ca="1">TODAY()</f>
        <v>45456</v>
      </c>
      <c r="G1" s="239"/>
      <c r="H1" s="239"/>
      <c r="I1" s="239"/>
      <c r="J1" s="239"/>
      <c r="K1" s="239"/>
      <c r="L1" s="240"/>
    </row>
    <row r="2" spans="1:15" ht="38.25" x14ac:dyDescent="0.25">
      <c r="A2" s="94" t="s">
        <v>2</v>
      </c>
      <c r="B2" s="96" t="s">
        <v>1</v>
      </c>
      <c r="C2" s="96" t="s">
        <v>3</v>
      </c>
      <c r="D2" s="96" t="s">
        <v>4</v>
      </c>
      <c r="E2" s="96" t="s">
        <v>5</v>
      </c>
      <c r="F2" s="96" t="s">
        <v>6</v>
      </c>
      <c r="G2" s="96" t="s">
        <v>7</v>
      </c>
      <c r="H2" s="96" t="s">
        <v>8</v>
      </c>
      <c r="I2" s="96" t="s">
        <v>9</v>
      </c>
      <c r="J2" s="96" t="s">
        <v>10</v>
      </c>
      <c r="K2" s="96" t="s">
        <v>11</v>
      </c>
      <c r="L2" s="95" t="s">
        <v>12</v>
      </c>
    </row>
    <row r="3" spans="1:15" ht="76.5" x14ac:dyDescent="0.25">
      <c r="A3" s="241" t="s">
        <v>13</v>
      </c>
      <c r="B3" s="249" t="s">
        <v>1716</v>
      </c>
      <c r="C3" s="65" t="s">
        <v>14</v>
      </c>
      <c r="D3" s="65" t="s">
        <v>15</v>
      </c>
      <c r="E3" s="65" t="s">
        <v>16</v>
      </c>
      <c r="F3" s="65" t="s">
        <v>17</v>
      </c>
      <c r="G3" s="65" t="s">
        <v>18</v>
      </c>
      <c r="H3" s="65" t="s">
        <v>14</v>
      </c>
      <c r="I3" s="65" t="s">
        <v>19</v>
      </c>
      <c r="J3" s="66">
        <v>100</v>
      </c>
      <c r="K3" s="66" t="s">
        <v>20</v>
      </c>
      <c r="L3" s="67">
        <v>35695</v>
      </c>
      <c r="O3"/>
    </row>
    <row r="4" spans="1:15" ht="25.5" x14ac:dyDescent="0.25">
      <c r="A4" s="242"/>
      <c r="B4" s="251"/>
      <c r="C4" s="14" t="s">
        <v>21</v>
      </c>
      <c r="D4" s="14" t="s">
        <v>22</v>
      </c>
      <c r="E4" s="14" t="s">
        <v>23</v>
      </c>
      <c r="F4" s="14" t="s">
        <v>17</v>
      </c>
      <c r="G4" s="14" t="s">
        <v>18</v>
      </c>
      <c r="H4" s="14" t="s">
        <v>21</v>
      </c>
      <c r="I4" s="14" t="s">
        <v>24</v>
      </c>
      <c r="J4" s="15">
        <v>2763.74</v>
      </c>
      <c r="K4" s="15" t="s">
        <v>20</v>
      </c>
      <c r="L4" s="58">
        <v>44004</v>
      </c>
    </row>
    <row r="5" spans="1:15" ht="76.5" x14ac:dyDescent="0.25">
      <c r="A5" s="242"/>
      <c r="B5" s="251"/>
      <c r="C5" s="14" t="s">
        <v>25</v>
      </c>
      <c r="D5" s="14" t="s">
        <v>26</v>
      </c>
      <c r="E5" s="14" t="s">
        <v>16</v>
      </c>
      <c r="F5" s="14" t="s">
        <v>27</v>
      </c>
      <c r="G5" s="14" t="s">
        <v>18</v>
      </c>
      <c r="H5" s="14" t="s">
        <v>28</v>
      </c>
      <c r="I5" s="14" t="s">
        <v>29</v>
      </c>
      <c r="J5" s="15">
        <v>100</v>
      </c>
      <c r="K5" s="15" t="s">
        <v>30</v>
      </c>
      <c r="L5" s="58">
        <v>34943</v>
      </c>
    </row>
    <row r="6" spans="1:15" ht="76.5" x14ac:dyDescent="0.25">
      <c r="A6" s="243"/>
      <c r="B6" s="250"/>
      <c r="C6" s="60" t="s">
        <v>188</v>
      </c>
      <c r="D6" s="60" t="s">
        <v>189</v>
      </c>
      <c r="E6" s="60" t="s">
        <v>1180</v>
      </c>
      <c r="F6" s="60" t="s">
        <v>1878</v>
      </c>
      <c r="G6" s="61" t="s">
        <v>18</v>
      </c>
      <c r="H6" s="60" t="s">
        <v>181</v>
      </c>
      <c r="I6" s="60" t="s">
        <v>181</v>
      </c>
      <c r="J6" s="62">
        <v>3008.39</v>
      </c>
      <c r="K6" s="68" t="s">
        <v>20</v>
      </c>
      <c r="L6" s="63">
        <v>43819</v>
      </c>
    </row>
    <row r="7" spans="1:15" ht="99.6" customHeight="1" x14ac:dyDescent="0.25">
      <c r="A7" s="241" t="s">
        <v>1857</v>
      </c>
      <c r="B7" s="249" t="s">
        <v>1716</v>
      </c>
      <c r="C7" s="65" t="s">
        <v>36</v>
      </c>
      <c r="D7" s="65" t="s">
        <v>37</v>
      </c>
      <c r="E7" s="65" t="s">
        <v>38</v>
      </c>
      <c r="F7" s="69" t="s">
        <v>39</v>
      </c>
      <c r="G7" s="69" t="s">
        <v>18</v>
      </c>
      <c r="H7" s="65" t="s">
        <v>40</v>
      </c>
      <c r="I7" s="65" t="s">
        <v>41</v>
      </c>
      <c r="J7" s="66">
        <v>1000</v>
      </c>
      <c r="K7" s="66" t="s">
        <v>20</v>
      </c>
      <c r="L7" s="67">
        <v>40907</v>
      </c>
    </row>
    <row r="8" spans="1:15" ht="89.45" customHeight="1" x14ac:dyDescent="0.25">
      <c r="A8" s="243"/>
      <c r="B8" s="250"/>
      <c r="C8" s="61" t="s">
        <v>42</v>
      </c>
      <c r="D8" s="61" t="s">
        <v>43</v>
      </c>
      <c r="E8" s="61" t="s">
        <v>38</v>
      </c>
      <c r="F8" s="61" t="s">
        <v>44</v>
      </c>
      <c r="G8" s="61" t="s">
        <v>18</v>
      </c>
      <c r="H8" s="61" t="s">
        <v>42</v>
      </c>
      <c r="I8" s="61" t="s">
        <v>45</v>
      </c>
      <c r="J8" s="62">
        <v>1000</v>
      </c>
      <c r="K8" s="62" t="s">
        <v>30</v>
      </c>
      <c r="L8" s="63">
        <v>40907</v>
      </c>
    </row>
    <row r="9" spans="1:15" ht="38.25" x14ac:dyDescent="0.25">
      <c r="A9" s="241" t="s">
        <v>1858</v>
      </c>
      <c r="B9" s="249" t="s">
        <v>1716</v>
      </c>
      <c r="C9" s="65" t="s">
        <v>31</v>
      </c>
      <c r="D9" s="65" t="s">
        <v>32</v>
      </c>
      <c r="E9" s="65" t="s">
        <v>33</v>
      </c>
      <c r="F9" s="65" t="s">
        <v>34</v>
      </c>
      <c r="G9" s="65" t="s">
        <v>18</v>
      </c>
      <c r="H9" s="65" t="s">
        <v>31</v>
      </c>
      <c r="I9" s="65" t="s">
        <v>35</v>
      </c>
      <c r="J9" s="66">
        <v>6285.76</v>
      </c>
      <c r="K9" s="66" t="s">
        <v>20</v>
      </c>
      <c r="L9" s="67">
        <v>39926</v>
      </c>
    </row>
    <row r="10" spans="1:15" ht="51" x14ac:dyDescent="0.25">
      <c r="A10" s="243"/>
      <c r="B10" s="250"/>
      <c r="C10" s="60" t="s">
        <v>151</v>
      </c>
      <c r="D10" s="60" t="s">
        <v>152</v>
      </c>
      <c r="E10" s="61" t="s">
        <v>153</v>
      </c>
      <c r="F10" s="61" t="s">
        <v>1879</v>
      </c>
      <c r="G10" s="61" t="s">
        <v>18</v>
      </c>
      <c r="H10" s="61" t="s">
        <v>181</v>
      </c>
      <c r="I10" s="61" t="s">
        <v>181</v>
      </c>
      <c r="J10" s="70">
        <v>1000</v>
      </c>
      <c r="K10" s="62" t="s">
        <v>20</v>
      </c>
      <c r="L10" s="63">
        <v>43098</v>
      </c>
    </row>
    <row r="11" spans="1:15" ht="38.25" customHeight="1" x14ac:dyDescent="0.25">
      <c r="A11" s="241" t="s">
        <v>46</v>
      </c>
      <c r="B11" s="249" t="s">
        <v>1716</v>
      </c>
      <c r="C11" s="65" t="s">
        <v>47</v>
      </c>
      <c r="D11" s="71" t="s">
        <v>48</v>
      </c>
      <c r="E11" s="65" t="s">
        <v>49</v>
      </c>
      <c r="F11" s="65" t="s">
        <v>50</v>
      </c>
      <c r="G11" s="65" t="s">
        <v>18</v>
      </c>
      <c r="H11" s="65" t="s">
        <v>47</v>
      </c>
      <c r="I11" s="65" t="s">
        <v>51</v>
      </c>
      <c r="J11" s="66">
        <v>1000</v>
      </c>
      <c r="K11" s="66" t="s">
        <v>20</v>
      </c>
      <c r="L11" s="72">
        <v>41260</v>
      </c>
    </row>
    <row r="12" spans="1:15" ht="38.25" customHeight="1" x14ac:dyDescent="0.25">
      <c r="A12" s="243"/>
      <c r="B12" s="250"/>
      <c r="C12" s="61" t="s">
        <v>52</v>
      </c>
      <c r="D12" s="61" t="s">
        <v>53</v>
      </c>
      <c r="E12" s="61" t="s">
        <v>49</v>
      </c>
      <c r="F12" s="61" t="s">
        <v>54</v>
      </c>
      <c r="G12" s="61" t="s">
        <v>18</v>
      </c>
      <c r="H12" s="61" t="s">
        <v>52</v>
      </c>
      <c r="I12" s="61" t="s">
        <v>55</v>
      </c>
      <c r="J12" s="62">
        <v>1515.27</v>
      </c>
      <c r="K12" s="62" t="s">
        <v>30</v>
      </c>
      <c r="L12" s="73">
        <v>41260</v>
      </c>
    </row>
    <row r="13" spans="1:15" ht="76.5" x14ac:dyDescent="0.25">
      <c r="A13" s="241" t="s">
        <v>56</v>
      </c>
      <c r="B13" s="249" t="s">
        <v>1716</v>
      </c>
      <c r="C13" s="74" t="s">
        <v>57</v>
      </c>
      <c r="D13" s="74" t="s">
        <v>58</v>
      </c>
      <c r="E13" s="65" t="s">
        <v>59</v>
      </c>
      <c r="F13" s="65" t="s">
        <v>60</v>
      </c>
      <c r="G13" s="65" t="s">
        <v>18</v>
      </c>
      <c r="H13" s="65" t="s">
        <v>57</v>
      </c>
      <c r="I13" s="65" t="s">
        <v>61</v>
      </c>
      <c r="J13" s="66">
        <v>1000</v>
      </c>
      <c r="K13" s="66" t="s">
        <v>20</v>
      </c>
      <c r="L13" s="67">
        <v>38351</v>
      </c>
    </row>
    <row r="14" spans="1:15" ht="76.5" x14ac:dyDescent="0.25">
      <c r="A14" s="242"/>
      <c r="B14" s="251"/>
      <c r="C14" s="16" t="s">
        <v>62</v>
      </c>
      <c r="D14" s="16" t="s">
        <v>63</v>
      </c>
      <c r="E14" s="14" t="s">
        <v>59</v>
      </c>
      <c r="F14" s="14" t="s">
        <v>64</v>
      </c>
      <c r="G14" s="14" t="s">
        <v>18</v>
      </c>
      <c r="H14" s="14" t="s">
        <v>65</v>
      </c>
      <c r="I14" s="14" t="s">
        <v>66</v>
      </c>
      <c r="J14" s="15">
        <v>100</v>
      </c>
      <c r="K14" s="15" t="s">
        <v>30</v>
      </c>
      <c r="L14" s="58">
        <v>38363</v>
      </c>
    </row>
    <row r="15" spans="1:15" ht="76.5" x14ac:dyDescent="0.25">
      <c r="A15" s="242"/>
      <c r="B15" s="251"/>
      <c r="C15" s="16" t="s">
        <v>67</v>
      </c>
      <c r="D15" s="18" t="s">
        <v>68</v>
      </c>
      <c r="E15" s="14" t="s">
        <v>59</v>
      </c>
      <c r="F15" s="14" t="s">
        <v>69</v>
      </c>
      <c r="G15" s="14" t="s">
        <v>18</v>
      </c>
      <c r="H15" s="14" t="s">
        <v>70</v>
      </c>
      <c r="I15" s="14" t="s">
        <v>71</v>
      </c>
      <c r="J15" s="15">
        <v>1000</v>
      </c>
      <c r="K15" s="15" t="s">
        <v>20</v>
      </c>
      <c r="L15" s="58">
        <v>38351</v>
      </c>
    </row>
    <row r="16" spans="1:15" ht="76.5" x14ac:dyDescent="0.25">
      <c r="A16" s="242"/>
      <c r="B16" s="251"/>
      <c r="C16" s="16" t="s">
        <v>72</v>
      </c>
      <c r="D16" s="18" t="s">
        <v>73</v>
      </c>
      <c r="E16" s="14" t="s">
        <v>59</v>
      </c>
      <c r="F16" s="14" t="s">
        <v>74</v>
      </c>
      <c r="G16" s="14" t="s">
        <v>18</v>
      </c>
      <c r="H16" s="14" t="s">
        <v>75</v>
      </c>
      <c r="I16" s="14" t="s">
        <v>76</v>
      </c>
      <c r="J16" s="15">
        <v>100</v>
      </c>
      <c r="K16" s="15" t="s">
        <v>30</v>
      </c>
      <c r="L16" s="58">
        <v>38363</v>
      </c>
    </row>
    <row r="17" spans="1:12" ht="76.5" x14ac:dyDescent="0.25">
      <c r="A17" s="242"/>
      <c r="B17" s="251"/>
      <c r="C17" s="16" t="s">
        <v>77</v>
      </c>
      <c r="D17" s="18" t="s">
        <v>78</v>
      </c>
      <c r="E17" s="14" t="s">
        <v>59</v>
      </c>
      <c r="F17" s="14" t="s">
        <v>79</v>
      </c>
      <c r="G17" s="14" t="s">
        <v>18</v>
      </c>
      <c r="H17" s="14" t="s">
        <v>77</v>
      </c>
      <c r="I17" s="14" t="s">
        <v>80</v>
      </c>
      <c r="J17" s="15">
        <v>1000</v>
      </c>
      <c r="K17" s="15" t="s">
        <v>20</v>
      </c>
      <c r="L17" s="58">
        <v>38351</v>
      </c>
    </row>
    <row r="18" spans="1:12" ht="76.5" x14ac:dyDescent="0.25">
      <c r="A18" s="242"/>
      <c r="B18" s="251"/>
      <c r="C18" s="16" t="s">
        <v>81</v>
      </c>
      <c r="D18" s="18" t="s">
        <v>82</v>
      </c>
      <c r="E18" s="14" t="s">
        <v>59</v>
      </c>
      <c r="F18" s="14" t="s">
        <v>83</v>
      </c>
      <c r="G18" s="14" t="s">
        <v>18</v>
      </c>
      <c r="H18" s="14" t="s">
        <v>84</v>
      </c>
      <c r="I18" s="14" t="s">
        <v>85</v>
      </c>
      <c r="J18" s="15">
        <v>100</v>
      </c>
      <c r="K18" s="15" t="s">
        <v>30</v>
      </c>
      <c r="L18" s="58">
        <v>38363</v>
      </c>
    </row>
    <row r="19" spans="1:12" ht="76.5" x14ac:dyDescent="0.25">
      <c r="A19" s="242"/>
      <c r="B19" s="251"/>
      <c r="C19" s="16" t="s">
        <v>86</v>
      </c>
      <c r="D19" s="18" t="s">
        <v>87</v>
      </c>
      <c r="E19" s="14" t="s">
        <v>59</v>
      </c>
      <c r="F19" s="14" t="s">
        <v>88</v>
      </c>
      <c r="G19" s="14" t="s">
        <v>18</v>
      </c>
      <c r="H19" s="14" t="s">
        <v>89</v>
      </c>
      <c r="I19" s="14" t="s">
        <v>90</v>
      </c>
      <c r="J19" s="15">
        <v>1000</v>
      </c>
      <c r="K19" s="15" t="s">
        <v>20</v>
      </c>
      <c r="L19" s="58">
        <v>38351</v>
      </c>
    </row>
    <row r="20" spans="1:12" ht="76.5" x14ac:dyDescent="0.25">
      <c r="A20" s="242"/>
      <c r="B20" s="251"/>
      <c r="C20" s="16" t="s">
        <v>91</v>
      </c>
      <c r="D20" s="18" t="s">
        <v>92</v>
      </c>
      <c r="E20" s="14" t="s">
        <v>59</v>
      </c>
      <c r="F20" s="14" t="s">
        <v>93</v>
      </c>
      <c r="G20" s="14" t="s">
        <v>18</v>
      </c>
      <c r="H20" s="14" t="s">
        <v>94</v>
      </c>
      <c r="I20" s="14" t="s">
        <v>95</v>
      </c>
      <c r="J20" s="15">
        <v>100</v>
      </c>
      <c r="K20" s="15" t="s">
        <v>30</v>
      </c>
      <c r="L20" s="58">
        <v>38363</v>
      </c>
    </row>
    <row r="21" spans="1:12" ht="76.5" x14ac:dyDescent="0.25">
      <c r="A21" s="242"/>
      <c r="B21" s="251"/>
      <c r="C21" s="16" t="s">
        <v>96</v>
      </c>
      <c r="D21" s="18" t="s">
        <v>97</v>
      </c>
      <c r="E21" s="14" t="s">
        <v>59</v>
      </c>
      <c r="F21" s="14" t="s">
        <v>98</v>
      </c>
      <c r="G21" s="14" t="s">
        <v>18</v>
      </c>
      <c r="H21" s="14" t="s">
        <v>96</v>
      </c>
      <c r="I21" s="14" t="s">
        <v>99</v>
      </c>
      <c r="J21" s="15">
        <v>1000</v>
      </c>
      <c r="K21" s="15" t="s">
        <v>20</v>
      </c>
      <c r="L21" s="58">
        <v>38351</v>
      </c>
    </row>
    <row r="22" spans="1:12" ht="76.5" x14ac:dyDescent="0.25">
      <c r="A22" s="242"/>
      <c r="B22" s="251"/>
      <c r="C22" s="16" t="s">
        <v>100</v>
      </c>
      <c r="D22" s="18" t="s">
        <v>101</v>
      </c>
      <c r="E22" s="14" t="s">
        <v>59</v>
      </c>
      <c r="F22" s="14" t="s">
        <v>102</v>
      </c>
      <c r="G22" s="14" t="s">
        <v>18</v>
      </c>
      <c r="H22" s="14" t="s">
        <v>103</v>
      </c>
      <c r="I22" s="14" t="s">
        <v>104</v>
      </c>
      <c r="J22" s="15">
        <v>100</v>
      </c>
      <c r="K22" s="15" t="s">
        <v>30</v>
      </c>
      <c r="L22" s="58">
        <v>38363</v>
      </c>
    </row>
    <row r="23" spans="1:12" ht="76.5" x14ac:dyDescent="0.25">
      <c r="A23" s="242"/>
      <c r="B23" s="251"/>
      <c r="C23" s="16" t="s">
        <v>105</v>
      </c>
      <c r="D23" s="18" t="s">
        <v>106</v>
      </c>
      <c r="E23" s="14" t="s">
        <v>59</v>
      </c>
      <c r="F23" s="14" t="s">
        <v>107</v>
      </c>
      <c r="G23" s="14" t="s">
        <v>18</v>
      </c>
      <c r="H23" s="14" t="s">
        <v>105</v>
      </c>
      <c r="I23" s="14" t="s">
        <v>108</v>
      </c>
      <c r="J23" s="15">
        <v>1000</v>
      </c>
      <c r="K23" s="15" t="s">
        <v>20</v>
      </c>
      <c r="L23" s="58">
        <v>38351</v>
      </c>
    </row>
    <row r="24" spans="1:12" ht="76.5" x14ac:dyDescent="0.25">
      <c r="A24" s="242"/>
      <c r="B24" s="251"/>
      <c r="C24" s="16" t="s">
        <v>109</v>
      </c>
      <c r="D24" s="18" t="s">
        <v>110</v>
      </c>
      <c r="E24" s="14" t="s">
        <v>59</v>
      </c>
      <c r="F24" s="14" t="s">
        <v>111</v>
      </c>
      <c r="G24" s="14" t="s">
        <v>18</v>
      </c>
      <c r="H24" s="14" t="s">
        <v>112</v>
      </c>
      <c r="I24" s="14" t="s">
        <v>113</v>
      </c>
      <c r="J24" s="15">
        <v>100</v>
      </c>
      <c r="K24" s="15" t="s">
        <v>30</v>
      </c>
      <c r="L24" s="58">
        <v>38363</v>
      </c>
    </row>
    <row r="25" spans="1:12" ht="76.5" x14ac:dyDescent="0.25">
      <c r="A25" s="242"/>
      <c r="B25" s="251"/>
      <c r="C25" s="16" t="s">
        <v>114</v>
      </c>
      <c r="D25" s="18" t="s">
        <v>115</v>
      </c>
      <c r="E25" s="14" t="s">
        <v>59</v>
      </c>
      <c r="F25" s="14" t="s">
        <v>116</v>
      </c>
      <c r="G25" s="14" t="s">
        <v>18</v>
      </c>
      <c r="H25" s="14" t="s">
        <v>117</v>
      </c>
      <c r="I25" s="14" t="s">
        <v>118</v>
      </c>
      <c r="J25" s="15">
        <v>3500</v>
      </c>
      <c r="K25" s="15" t="s">
        <v>20</v>
      </c>
      <c r="L25" s="58">
        <v>39080</v>
      </c>
    </row>
    <row r="26" spans="1:12" ht="76.5" x14ac:dyDescent="0.25">
      <c r="A26" s="242"/>
      <c r="B26" s="251"/>
      <c r="C26" s="16" t="s">
        <v>119</v>
      </c>
      <c r="D26" s="18" t="s">
        <v>120</v>
      </c>
      <c r="E26" s="14" t="s">
        <v>59</v>
      </c>
      <c r="F26" s="14" t="s">
        <v>121</v>
      </c>
      <c r="G26" s="14" t="s">
        <v>18</v>
      </c>
      <c r="H26" s="14" t="s">
        <v>122</v>
      </c>
      <c r="I26" s="14" t="s">
        <v>123</v>
      </c>
      <c r="J26" s="15">
        <v>100</v>
      </c>
      <c r="K26" s="15" t="s">
        <v>30</v>
      </c>
      <c r="L26" s="58">
        <v>39080</v>
      </c>
    </row>
    <row r="27" spans="1:12" ht="76.5" x14ac:dyDescent="0.25">
      <c r="A27" s="242"/>
      <c r="B27" s="251"/>
      <c r="C27" s="19" t="s">
        <v>124</v>
      </c>
      <c r="D27" s="18" t="s">
        <v>125</v>
      </c>
      <c r="E27" s="14" t="s">
        <v>59</v>
      </c>
      <c r="F27" s="14" t="s">
        <v>126</v>
      </c>
      <c r="G27" s="14" t="s">
        <v>18</v>
      </c>
      <c r="H27" s="14" t="s">
        <v>124</v>
      </c>
      <c r="I27" s="14" t="s">
        <v>127</v>
      </c>
      <c r="J27" s="15">
        <v>2500</v>
      </c>
      <c r="K27" s="15" t="s">
        <v>20</v>
      </c>
      <c r="L27" s="58">
        <v>39444</v>
      </c>
    </row>
    <row r="28" spans="1:12" ht="76.5" x14ac:dyDescent="0.25">
      <c r="A28" s="242"/>
      <c r="B28" s="251"/>
      <c r="C28" s="19" t="s">
        <v>128</v>
      </c>
      <c r="D28" s="18" t="s">
        <v>129</v>
      </c>
      <c r="E28" s="14" t="s">
        <v>59</v>
      </c>
      <c r="F28" s="14" t="s">
        <v>130</v>
      </c>
      <c r="G28" s="14" t="s">
        <v>18</v>
      </c>
      <c r="H28" s="14" t="s">
        <v>131</v>
      </c>
      <c r="I28" s="14" t="s">
        <v>132</v>
      </c>
      <c r="J28" s="15">
        <v>250</v>
      </c>
      <c r="K28" s="15" t="s">
        <v>30</v>
      </c>
      <c r="L28" s="58">
        <v>39444</v>
      </c>
    </row>
    <row r="29" spans="1:12" ht="76.5" x14ac:dyDescent="0.25">
      <c r="A29" s="242"/>
      <c r="B29" s="251"/>
      <c r="C29" s="16" t="s">
        <v>133</v>
      </c>
      <c r="D29" s="20" t="s">
        <v>134</v>
      </c>
      <c r="E29" s="14" t="s">
        <v>59</v>
      </c>
      <c r="F29" s="21" t="s">
        <v>135</v>
      </c>
      <c r="G29" s="14" t="s">
        <v>18</v>
      </c>
      <c r="H29" s="14" t="s">
        <v>181</v>
      </c>
      <c r="I29" s="14" t="s">
        <v>181</v>
      </c>
      <c r="J29" s="17">
        <v>5000</v>
      </c>
      <c r="K29" s="15" t="s">
        <v>20</v>
      </c>
      <c r="L29" s="58">
        <v>43910</v>
      </c>
    </row>
    <row r="30" spans="1:12" ht="76.5" x14ac:dyDescent="0.25">
      <c r="A30" s="242"/>
      <c r="B30" s="251"/>
      <c r="C30" s="16" t="s">
        <v>136</v>
      </c>
      <c r="D30" s="20" t="s">
        <v>137</v>
      </c>
      <c r="E30" s="14" t="s">
        <v>59</v>
      </c>
      <c r="F30" s="21" t="s">
        <v>138</v>
      </c>
      <c r="G30" s="14" t="s">
        <v>18</v>
      </c>
      <c r="H30" s="14" t="s">
        <v>181</v>
      </c>
      <c r="I30" s="14" t="s">
        <v>181</v>
      </c>
      <c r="J30" s="17">
        <v>150</v>
      </c>
      <c r="K30" s="15" t="s">
        <v>30</v>
      </c>
      <c r="L30" s="58">
        <v>43910</v>
      </c>
    </row>
    <row r="31" spans="1:12" ht="76.5" x14ac:dyDescent="0.25">
      <c r="A31" s="242"/>
      <c r="B31" s="251"/>
      <c r="C31" s="16" t="s">
        <v>139</v>
      </c>
      <c r="D31" s="20" t="s">
        <v>140</v>
      </c>
      <c r="E31" s="14" t="s">
        <v>59</v>
      </c>
      <c r="F31" s="21" t="s">
        <v>141</v>
      </c>
      <c r="G31" s="14" t="s">
        <v>18</v>
      </c>
      <c r="H31" s="14" t="s">
        <v>181</v>
      </c>
      <c r="I31" s="14" t="s">
        <v>181</v>
      </c>
      <c r="J31" s="17">
        <v>5000</v>
      </c>
      <c r="K31" s="15" t="s">
        <v>20</v>
      </c>
      <c r="L31" s="58">
        <v>44190</v>
      </c>
    </row>
    <row r="32" spans="1:12" ht="76.5" x14ac:dyDescent="0.25">
      <c r="A32" s="243"/>
      <c r="B32" s="250"/>
      <c r="C32" s="60" t="s">
        <v>142</v>
      </c>
      <c r="D32" s="75" t="s">
        <v>143</v>
      </c>
      <c r="E32" s="61" t="s">
        <v>59</v>
      </c>
      <c r="F32" s="76" t="s">
        <v>144</v>
      </c>
      <c r="G32" s="61" t="s">
        <v>18</v>
      </c>
      <c r="H32" s="61" t="s">
        <v>181</v>
      </c>
      <c r="I32" s="61" t="s">
        <v>181</v>
      </c>
      <c r="J32" s="70">
        <v>150</v>
      </c>
      <c r="K32" s="62" t="s">
        <v>30</v>
      </c>
      <c r="L32" s="63">
        <v>44190</v>
      </c>
    </row>
    <row r="33" spans="1:15" ht="38.25" x14ac:dyDescent="0.25">
      <c r="A33" s="241" t="s">
        <v>145</v>
      </c>
      <c r="B33" s="249" t="s">
        <v>1716</v>
      </c>
      <c r="C33" s="74" t="s">
        <v>146</v>
      </c>
      <c r="D33" s="74" t="s">
        <v>147</v>
      </c>
      <c r="E33" s="77" t="s">
        <v>148</v>
      </c>
      <c r="F33" s="65" t="s">
        <v>149</v>
      </c>
      <c r="G33" s="65" t="s">
        <v>18</v>
      </c>
      <c r="H33" s="65" t="s">
        <v>146</v>
      </c>
      <c r="I33" s="65" t="s">
        <v>150</v>
      </c>
      <c r="J33" s="66">
        <v>100</v>
      </c>
      <c r="K33" s="66" t="s">
        <v>20</v>
      </c>
      <c r="L33" s="67">
        <v>35794</v>
      </c>
    </row>
    <row r="34" spans="1:15" ht="63.75" x14ac:dyDescent="0.25">
      <c r="A34" s="242"/>
      <c r="B34" s="251"/>
      <c r="C34" s="16" t="s">
        <v>2032</v>
      </c>
      <c r="D34" s="16" t="s">
        <v>2033</v>
      </c>
      <c r="E34" s="21" t="s">
        <v>2034</v>
      </c>
      <c r="F34" s="14" t="s">
        <v>181</v>
      </c>
      <c r="G34" s="14" t="s">
        <v>18</v>
      </c>
      <c r="H34" s="14" t="s">
        <v>181</v>
      </c>
      <c r="I34" s="14" t="s">
        <v>181</v>
      </c>
      <c r="J34" s="15">
        <v>1000</v>
      </c>
      <c r="K34" s="15" t="s">
        <v>20</v>
      </c>
      <c r="L34" s="58">
        <v>44511</v>
      </c>
    </row>
    <row r="35" spans="1:15" ht="51" x14ac:dyDescent="0.25">
      <c r="A35" s="242"/>
      <c r="B35" s="251"/>
      <c r="C35" s="16" t="s">
        <v>154</v>
      </c>
      <c r="D35" s="16" t="s">
        <v>155</v>
      </c>
      <c r="E35" s="14" t="s">
        <v>156</v>
      </c>
      <c r="F35" s="14" t="s">
        <v>157</v>
      </c>
      <c r="G35" s="14" t="s">
        <v>18</v>
      </c>
      <c r="H35" s="14" t="s">
        <v>154</v>
      </c>
      <c r="I35" s="14" t="s">
        <v>158</v>
      </c>
      <c r="J35" s="15">
        <v>1000</v>
      </c>
      <c r="K35" s="15" t="s">
        <v>20</v>
      </c>
      <c r="L35" s="58">
        <v>40176</v>
      </c>
    </row>
    <row r="36" spans="1:15" ht="89.25" x14ac:dyDescent="0.25">
      <c r="A36" s="243"/>
      <c r="B36" s="250"/>
      <c r="C36" s="60" t="s">
        <v>1182</v>
      </c>
      <c r="D36" s="60" t="s">
        <v>1179</v>
      </c>
      <c r="E36" s="60" t="s">
        <v>1183</v>
      </c>
      <c r="F36" s="61" t="s">
        <v>1184</v>
      </c>
      <c r="G36" s="61" t="s">
        <v>18</v>
      </c>
      <c r="H36" s="61" t="s">
        <v>181</v>
      </c>
      <c r="I36" s="61" t="s">
        <v>181</v>
      </c>
      <c r="J36" s="62">
        <v>1000</v>
      </c>
      <c r="K36" s="68" t="s">
        <v>20</v>
      </c>
      <c r="L36" s="63">
        <v>44194</v>
      </c>
    </row>
    <row r="37" spans="1:15" ht="76.5" x14ac:dyDescent="0.25">
      <c r="A37" s="244" t="s">
        <v>159</v>
      </c>
      <c r="B37" s="252" t="s">
        <v>1716</v>
      </c>
      <c r="C37" s="74" t="s">
        <v>1185</v>
      </c>
      <c r="D37" s="74" t="s">
        <v>1187</v>
      </c>
      <c r="E37" s="74" t="s">
        <v>1186</v>
      </c>
      <c r="F37" s="78" t="s">
        <v>1880</v>
      </c>
      <c r="G37" s="65" t="s">
        <v>18</v>
      </c>
      <c r="H37" s="65" t="s">
        <v>181</v>
      </c>
      <c r="I37" s="65" t="s">
        <v>181</v>
      </c>
      <c r="J37" s="66">
        <v>1000</v>
      </c>
      <c r="K37" s="79" t="s">
        <v>20</v>
      </c>
      <c r="L37" s="67">
        <v>44183</v>
      </c>
    </row>
    <row r="38" spans="1:15" ht="63.75" x14ac:dyDescent="0.25">
      <c r="A38" s="245"/>
      <c r="B38" s="253"/>
      <c r="C38" s="16" t="s">
        <v>160</v>
      </c>
      <c r="D38" s="16" t="s">
        <v>161</v>
      </c>
      <c r="E38" s="14" t="s">
        <v>162</v>
      </c>
      <c r="F38" s="14" t="s">
        <v>163</v>
      </c>
      <c r="G38" s="14" t="s">
        <v>18</v>
      </c>
      <c r="H38" s="14" t="s">
        <v>164</v>
      </c>
      <c r="I38" s="14" t="s">
        <v>165</v>
      </c>
      <c r="J38" s="15">
        <v>1000</v>
      </c>
      <c r="K38" s="15" t="s">
        <v>20</v>
      </c>
      <c r="L38" s="59">
        <v>40907</v>
      </c>
    </row>
    <row r="39" spans="1:15" ht="51" customHeight="1" x14ac:dyDescent="0.25">
      <c r="A39" s="245"/>
      <c r="B39" s="253"/>
      <c r="C39" s="16" t="s">
        <v>166</v>
      </c>
      <c r="D39" s="16" t="s">
        <v>167</v>
      </c>
      <c r="E39" s="14" t="s">
        <v>168</v>
      </c>
      <c r="F39" s="14" t="s">
        <v>169</v>
      </c>
      <c r="G39" s="14" t="s">
        <v>18</v>
      </c>
      <c r="H39" s="14" t="s">
        <v>170</v>
      </c>
      <c r="I39" s="14" t="s">
        <v>171</v>
      </c>
      <c r="J39" s="15">
        <v>1000</v>
      </c>
      <c r="K39" s="15" t="s">
        <v>20</v>
      </c>
      <c r="L39" s="58">
        <v>40907</v>
      </c>
    </row>
    <row r="40" spans="1:15" ht="63.75" customHeight="1" x14ac:dyDescent="0.25">
      <c r="A40" s="246"/>
      <c r="B40" s="254"/>
      <c r="C40" s="60" t="s">
        <v>172</v>
      </c>
      <c r="D40" s="60" t="s">
        <v>173</v>
      </c>
      <c r="E40" s="61" t="s">
        <v>174</v>
      </c>
      <c r="F40" s="76" t="s">
        <v>175</v>
      </c>
      <c r="G40" s="61" t="s">
        <v>18</v>
      </c>
      <c r="H40" s="61" t="s">
        <v>181</v>
      </c>
      <c r="I40" s="61" t="s">
        <v>181</v>
      </c>
      <c r="J40" s="62">
        <v>2996.97</v>
      </c>
      <c r="K40" s="62" t="s">
        <v>20</v>
      </c>
      <c r="L40" s="63">
        <v>44280</v>
      </c>
    </row>
    <row r="41" spans="1:15" ht="25.5" customHeight="1" x14ac:dyDescent="0.25">
      <c r="A41" s="244" t="s">
        <v>176</v>
      </c>
      <c r="B41" s="252" t="s">
        <v>1716</v>
      </c>
      <c r="C41" s="74" t="s">
        <v>177</v>
      </c>
      <c r="D41" s="74" t="s">
        <v>178</v>
      </c>
      <c r="E41" s="65" t="s">
        <v>179</v>
      </c>
      <c r="F41" s="65" t="s">
        <v>180</v>
      </c>
      <c r="G41" s="65" t="s">
        <v>18</v>
      </c>
      <c r="H41" s="65" t="s">
        <v>181</v>
      </c>
      <c r="I41" s="65" t="s">
        <v>182</v>
      </c>
      <c r="J41" s="66">
        <v>1000</v>
      </c>
      <c r="K41" s="66" t="s">
        <v>20</v>
      </c>
      <c r="L41" s="67">
        <v>40907</v>
      </c>
    </row>
    <row r="42" spans="1:15" ht="25.5" x14ac:dyDescent="0.25">
      <c r="A42" s="246"/>
      <c r="B42" s="254"/>
      <c r="C42" s="60" t="s">
        <v>183</v>
      </c>
      <c r="D42" s="60" t="s">
        <v>184</v>
      </c>
      <c r="E42" s="61" t="s">
        <v>185</v>
      </c>
      <c r="F42" s="61" t="s">
        <v>186</v>
      </c>
      <c r="G42" s="61" t="s">
        <v>18</v>
      </c>
      <c r="H42" s="61" t="s">
        <v>181</v>
      </c>
      <c r="I42" s="61" t="s">
        <v>187</v>
      </c>
      <c r="J42" s="62">
        <v>1000</v>
      </c>
      <c r="K42" s="62" t="s">
        <v>20</v>
      </c>
      <c r="L42" s="63">
        <v>40907</v>
      </c>
    </row>
    <row r="43" spans="1:15" x14ac:dyDescent="0.25">
      <c r="O43"/>
    </row>
    <row r="44" spans="1:15" x14ac:dyDescent="0.25">
      <c r="O44"/>
    </row>
    <row r="45" spans="1:15" x14ac:dyDescent="0.25">
      <c r="O45"/>
    </row>
    <row r="46" spans="1:15" x14ac:dyDescent="0.25">
      <c r="O46"/>
    </row>
    <row r="47" spans="1:15" x14ac:dyDescent="0.25">
      <c r="O47"/>
    </row>
    <row r="48" spans="1:15" x14ac:dyDescent="0.25">
      <c r="O48"/>
    </row>
    <row r="49" spans="15:15" x14ac:dyDescent="0.25">
      <c r="O49"/>
    </row>
    <row r="50" spans="15:15" x14ac:dyDescent="0.25">
      <c r="O50"/>
    </row>
    <row r="51" spans="15:15" x14ac:dyDescent="0.25">
      <c r="O51"/>
    </row>
    <row r="52" spans="15:15" x14ac:dyDescent="0.25">
      <c r="O52"/>
    </row>
  </sheetData>
  <mergeCells count="18">
    <mergeCell ref="B3:B6"/>
    <mergeCell ref="B7:B8"/>
    <mergeCell ref="F1:L1"/>
    <mergeCell ref="A33:A36"/>
    <mergeCell ref="A37:A40"/>
    <mergeCell ref="A41:A42"/>
    <mergeCell ref="A1:D1"/>
    <mergeCell ref="B9:B10"/>
    <mergeCell ref="B11:B12"/>
    <mergeCell ref="B13:B32"/>
    <mergeCell ref="B33:B36"/>
    <mergeCell ref="B37:B40"/>
    <mergeCell ref="B41:B42"/>
    <mergeCell ref="A3:A6"/>
    <mergeCell ref="A7:A8"/>
    <mergeCell ref="A9:A10"/>
    <mergeCell ref="A11:A12"/>
    <mergeCell ref="A13:A32"/>
  </mergeCells>
  <pageMargins left="0.23622047244094491" right="0.23622047244094491" top="0.74803149606299213" bottom="0.74803149606299213" header="0.31496062992125984" footer="0.31496062992125984"/>
  <pageSetup paperSize="8" scale="9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B9FD6-1B69-4DB8-9152-06009C8A7065}">
  <sheetPr codeName="Лист3">
    <tabColor theme="0" tint="-0.499984740745262"/>
    <pageSetUpPr fitToPage="1"/>
  </sheetPr>
  <dimension ref="A1:M88"/>
  <sheetViews>
    <sheetView zoomScale="80" zoomScaleNormal="80" workbookViewId="0">
      <selection activeCell="E10" sqref="E10"/>
    </sheetView>
  </sheetViews>
  <sheetFormatPr defaultColWidth="9.140625" defaultRowHeight="15" x14ac:dyDescent="0.25"/>
  <cols>
    <col min="1" max="1" width="12.85546875" style="6" customWidth="1"/>
    <col min="2" max="2" width="16.42578125" customWidth="1"/>
    <col min="3" max="3" width="15.85546875" customWidth="1"/>
    <col min="4" max="4" width="11" customWidth="1"/>
    <col min="5" max="5" width="32.85546875" customWidth="1"/>
    <col min="6" max="6" width="31.7109375" customWidth="1"/>
    <col min="7" max="7" width="18" customWidth="1"/>
    <col min="9" max="10" width="11.42578125" customWidth="1"/>
    <col min="11" max="11" width="17.5703125" customWidth="1"/>
    <col min="13" max="13" width="11.5703125" bestFit="1" customWidth="1"/>
  </cols>
  <sheetData>
    <row r="1" spans="1:13" ht="42" customHeight="1" x14ac:dyDescent="0.25">
      <c r="A1" s="247" t="s">
        <v>546</v>
      </c>
      <c r="B1" s="248"/>
      <c r="C1" s="248"/>
      <c r="D1" s="248"/>
      <c r="E1" s="248"/>
      <c r="F1" s="239">
        <f ca="1">TODAY()</f>
        <v>45456</v>
      </c>
      <c r="G1" s="239"/>
      <c r="H1" s="239"/>
      <c r="I1" s="239"/>
      <c r="J1" s="239"/>
      <c r="K1" s="239"/>
      <c r="L1" s="239"/>
      <c r="M1" s="240"/>
    </row>
    <row r="2" spans="1:13" ht="25.5" x14ac:dyDescent="0.25">
      <c r="A2" s="94" t="s">
        <v>2</v>
      </c>
      <c r="B2" s="96" t="s">
        <v>1</v>
      </c>
      <c r="C2" s="96" t="s">
        <v>528</v>
      </c>
      <c r="D2" s="96" t="s">
        <v>527</v>
      </c>
      <c r="E2" s="96" t="s">
        <v>4</v>
      </c>
      <c r="F2" s="96" t="s">
        <v>5</v>
      </c>
      <c r="G2" s="96" t="s">
        <v>6</v>
      </c>
      <c r="H2" s="96" t="s">
        <v>7</v>
      </c>
      <c r="I2" s="96" t="s">
        <v>8</v>
      </c>
      <c r="J2" s="96" t="s">
        <v>9</v>
      </c>
      <c r="K2" s="96" t="s">
        <v>10</v>
      </c>
      <c r="L2" s="96" t="s">
        <v>11</v>
      </c>
      <c r="M2" s="97" t="s">
        <v>12</v>
      </c>
    </row>
    <row r="3" spans="1:13" ht="38.25" x14ac:dyDescent="0.25">
      <c r="A3" s="241" t="s">
        <v>13</v>
      </c>
      <c r="B3" s="249" t="s">
        <v>1716</v>
      </c>
      <c r="C3" s="249" t="s">
        <v>14</v>
      </c>
      <c r="D3" s="65" t="s">
        <v>192</v>
      </c>
      <c r="E3" s="65" t="s">
        <v>193</v>
      </c>
      <c r="F3" s="65" t="s">
        <v>194</v>
      </c>
      <c r="G3" s="65" t="s">
        <v>195</v>
      </c>
      <c r="H3" s="65" t="s">
        <v>18</v>
      </c>
      <c r="I3" s="65" t="s">
        <v>192</v>
      </c>
      <c r="J3" s="65" t="s">
        <v>196</v>
      </c>
      <c r="K3" s="83">
        <v>552.22</v>
      </c>
      <c r="L3" s="83" t="s">
        <v>20</v>
      </c>
      <c r="M3" s="84">
        <v>38351</v>
      </c>
    </row>
    <row r="4" spans="1:13" ht="63.75" x14ac:dyDescent="0.25">
      <c r="A4" s="242"/>
      <c r="B4" s="251"/>
      <c r="C4" s="251"/>
      <c r="D4" s="14" t="s">
        <v>197</v>
      </c>
      <c r="E4" s="14" t="s">
        <v>198</v>
      </c>
      <c r="F4" s="14" t="s">
        <v>199</v>
      </c>
      <c r="G4" s="14" t="s">
        <v>200</v>
      </c>
      <c r="H4" s="14" t="s">
        <v>18</v>
      </c>
      <c r="I4" s="14" t="s">
        <v>197</v>
      </c>
      <c r="J4" s="14" t="s">
        <v>201</v>
      </c>
      <c r="K4" s="22">
        <v>552.22</v>
      </c>
      <c r="L4" s="22" t="s">
        <v>20</v>
      </c>
      <c r="M4" s="80">
        <v>38351</v>
      </c>
    </row>
    <row r="5" spans="1:13" ht="51" x14ac:dyDescent="0.25">
      <c r="A5" s="242"/>
      <c r="B5" s="251"/>
      <c r="C5" s="251"/>
      <c r="D5" s="14" t="s">
        <v>202</v>
      </c>
      <c r="E5" s="14" t="s">
        <v>203</v>
      </c>
      <c r="F5" s="14" t="s">
        <v>204</v>
      </c>
      <c r="G5" s="14" t="s">
        <v>205</v>
      </c>
      <c r="H5" s="14" t="s">
        <v>18</v>
      </c>
      <c r="I5" s="14" t="s">
        <v>202</v>
      </c>
      <c r="J5" s="14" t="s">
        <v>206</v>
      </c>
      <c r="K5" s="22">
        <v>552.22</v>
      </c>
      <c r="L5" s="22" t="s">
        <v>20</v>
      </c>
      <c r="M5" s="80">
        <v>38351</v>
      </c>
    </row>
    <row r="6" spans="1:13" ht="51" x14ac:dyDescent="0.25">
      <c r="A6" s="242"/>
      <c r="B6" s="251"/>
      <c r="C6" s="255" t="s">
        <v>21</v>
      </c>
      <c r="D6" s="23" t="s">
        <v>537</v>
      </c>
      <c r="E6" s="14" t="s">
        <v>540</v>
      </c>
      <c r="F6" s="14" t="s">
        <v>543</v>
      </c>
      <c r="G6" s="14" t="s">
        <v>1881</v>
      </c>
      <c r="H6" s="14" t="s">
        <v>18</v>
      </c>
      <c r="I6" s="14" t="s">
        <v>181</v>
      </c>
      <c r="J6" s="14" t="s">
        <v>181</v>
      </c>
      <c r="K6" s="50">
        <v>6148.04</v>
      </c>
      <c r="L6" s="22" t="s">
        <v>20</v>
      </c>
      <c r="M6" s="80">
        <v>45093</v>
      </c>
    </row>
    <row r="7" spans="1:13" ht="89.25" x14ac:dyDescent="0.25">
      <c r="A7" s="242"/>
      <c r="B7" s="251"/>
      <c r="C7" s="255"/>
      <c r="D7" s="23" t="s">
        <v>538</v>
      </c>
      <c r="E7" s="14" t="s">
        <v>541</v>
      </c>
      <c r="F7" s="14" t="s">
        <v>544</v>
      </c>
      <c r="G7" s="14" t="s">
        <v>1882</v>
      </c>
      <c r="H7" s="14" t="s">
        <v>18</v>
      </c>
      <c r="I7" s="14" t="s">
        <v>181</v>
      </c>
      <c r="J7" s="14" t="s">
        <v>181</v>
      </c>
      <c r="K7" s="50">
        <v>5466.17</v>
      </c>
      <c r="L7" s="22" t="s">
        <v>20</v>
      </c>
      <c r="M7" s="80">
        <v>45093</v>
      </c>
    </row>
    <row r="8" spans="1:13" ht="89.25" x14ac:dyDescent="0.25">
      <c r="A8" s="242"/>
      <c r="B8" s="251"/>
      <c r="C8" s="255"/>
      <c r="D8" s="23" t="s">
        <v>539</v>
      </c>
      <c r="E8" s="14" t="s">
        <v>542</v>
      </c>
      <c r="F8" s="14" t="s">
        <v>545</v>
      </c>
      <c r="G8" s="14" t="s">
        <v>1883</v>
      </c>
      <c r="H8" s="14" t="s">
        <v>18</v>
      </c>
      <c r="I8" s="14" t="s">
        <v>181</v>
      </c>
      <c r="J8" s="14" t="s">
        <v>181</v>
      </c>
      <c r="K8" s="50">
        <v>5608.32</v>
      </c>
      <c r="L8" s="22" t="s">
        <v>20</v>
      </c>
      <c r="M8" s="80">
        <v>45093</v>
      </c>
    </row>
    <row r="9" spans="1:13" ht="25.5" x14ac:dyDescent="0.25">
      <c r="A9" s="242"/>
      <c r="B9" s="251"/>
      <c r="C9" s="251" t="s">
        <v>25</v>
      </c>
      <c r="D9" s="14" t="s">
        <v>207</v>
      </c>
      <c r="E9" s="14" t="s">
        <v>208</v>
      </c>
      <c r="F9" s="14" t="s">
        <v>209</v>
      </c>
      <c r="G9" s="14" t="s">
        <v>210</v>
      </c>
      <c r="H9" s="14" t="s">
        <v>18</v>
      </c>
      <c r="I9" s="14" t="s">
        <v>207</v>
      </c>
      <c r="J9" s="14" t="s">
        <v>211</v>
      </c>
      <c r="K9" s="22">
        <v>614.11</v>
      </c>
      <c r="L9" s="22" t="s">
        <v>30</v>
      </c>
      <c r="M9" s="80">
        <v>38352</v>
      </c>
    </row>
    <row r="10" spans="1:13" ht="63.75" x14ac:dyDescent="0.25">
      <c r="A10" s="242"/>
      <c r="B10" s="251"/>
      <c r="C10" s="251"/>
      <c r="D10" s="14" t="s">
        <v>212</v>
      </c>
      <c r="E10" s="14" t="s">
        <v>213</v>
      </c>
      <c r="F10" s="14" t="s">
        <v>199</v>
      </c>
      <c r="G10" s="14" t="s">
        <v>214</v>
      </c>
      <c r="H10" s="14" t="s">
        <v>18</v>
      </c>
      <c r="I10" s="14" t="s">
        <v>212</v>
      </c>
      <c r="J10" s="14" t="s">
        <v>215</v>
      </c>
      <c r="K10" s="22">
        <v>614.11</v>
      </c>
      <c r="L10" s="22" t="s">
        <v>30</v>
      </c>
      <c r="M10" s="80">
        <v>38352</v>
      </c>
    </row>
    <row r="11" spans="1:13" ht="51" x14ac:dyDescent="0.25">
      <c r="A11" s="242"/>
      <c r="B11" s="251"/>
      <c r="C11" s="251"/>
      <c r="D11" s="14" t="s">
        <v>216</v>
      </c>
      <c r="E11" s="14" t="s">
        <v>217</v>
      </c>
      <c r="F11" s="14" t="s">
        <v>204</v>
      </c>
      <c r="G11" s="14" t="s">
        <v>218</v>
      </c>
      <c r="H11" s="14" t="s">
        <v>18</v>
      </c>
      <c r="I11" s="14" t="s">
        <v>216</v>
      </c>
      <c r="J11" s="14" t="s">
        <v>219</v>
      </c>
      <c r="K11" s="22">
        <v>614.11</v>
      </c>
      <c r="L11" s="22" t="s">
        <v>30</v>
      </c>
      <c r="M11" s="80">
        <v>38352</v>
      </c>
    </row>
    <row r="12" spans="1:13" ht="140.25" x14ac:dyDescent="0.25">
      <c r="A12" s="242"/>
      <c r="B12" s="251"/>
      <c r="C12" s="255" t="s">
        <v>188</v>
      </c>
      <c r="D12" s="24" t="s">
        <v>531</v>
      </c>
      <c r="E12" s="14" t="s">
        <v>532</v>
      </c>
      <c r="F12" s="14" t="s">
        <v>1847</v>
      </c>
      <c r="G12" s="14" t="s">
        <v>1884</v>
      </c>
      <c r="H12" s="14" t="s">
        <v>18</v>
      </c>
      <c r="I12" s="14" t="s">
        <v>181</v>
      </c>
      <c r="J12" s="14" t="s">
        <v>181</v>
      </c>
      <c r="K12" s="22">
        <v>5101.91</v>
      </c>
      <c r="L12" s="22" t="s">
        <v>20</v>
      </c>
      <c r="M12" s="80">
        <v>43819</v>
      </c>
    </row>
    <row r="13" spans="1:13" ht="165.75" x14ac:dyDescent="0.25">
      <c r="A13" s="242"/>
      <c r="B13" s="251"/>
      <c r="C13" s="255"/>
      <c r="D13" s="24" t="s">
        <v>535</v>
      </c>
      <c r="E13" s="14" t="s">
        <v>533</v>
      </c>
      <c r="F13" s="14" t="s">
        <v>1848</v>
      </c>
      <c r="G13" s="14" t="s">
        <v>1885</v>
      </c>
      <c r="H13" s="14" t="s">
        <v>18</v>
      </c>
      <c r="I13" s="14" t="s">
        <v>181</v>
      </c>
      <c r="J13" s="14" t="s">
        <v>181</v>
      </c>
      <c r="K13" s="22">
        <v>4714.13</v>
      </c>
      <c r="L13" s="22" t="s">
        <v>20</v>
      </c>
      <c r="M13" s="80">
        <v>43819</v>
      </c>
    </row>
    <row r="14" spans="1:13" ht="165.75" x14ac:dyDescent="0.25">
      <c r="A14" s="243"/>
      <c r="B14" s="250"/>
      <c r="C14" s="257"/>
      <c r="D14" s="85" t="s">
        <v>536</v>
      </c>
      <c r="E14" s="86" t="s">
        <v>534</v>
      </c>
      <c r="F14" s="76" t="s">
        <v>1849</v>
      </c>
      <c r="G14" s="61" t="s">
        <v>1886</v>
      </c>
      <c r="H14" s="61" t="s">
        <v>18</v>
      </c>
      <c r="I14" s="61" t="s">
        <v>181</v>
      </c>
      <c r="J14" s="61" t="s">
        <v>181</v>
      </c>
      <c r="K14" s="81">
        <v>4811.92</v>
      </c>
      <c r="L14" s="81" t="s">
        <v>20</v>
      </c>
      <c r="M14" s="82">
        <v>43819</v>
      </c>
    </row>
    <row r="15" spans="1:13" ht="125.45" customHeight="1" x14ac:dyDescent="0.25">
      <c r="A15" s="241" t="s">
        <v>1858</v>
      </c>
      <c r="B15" s="87" t="s">
        <v>1716</v>
      </c>
      <c r="C15" s="87" t="s">
        <v>151</v>
      </c>
      <c r="D15" s="88" t="s">
        <v>522</v>
      </c>
      <c r="E15" s="89" t="s">
        <v>529</v>
      </c>
      <c r="F15" s="88" t="s">
        <v>530</v>
      </c>
      <c r="G15" s="88" t="s">
        <v>1887</v>
      </c>
      <c r="H15" s="88" t="s">
        <v>18</v>
      </c>
      <c r="I15" s="88" t="s">
        <v>181</v>
      </c>
      <c r="J15" s="88" t="s">
        <v>181</v>
      </c>
      <c r="K15" s="87">
        <v>1000</v>
      </c>
      <c r="L15" s="87" t="s">
        <v>20</v>
      </c>
      <c r="M15" s="90">
        <v>43096</v>
      </c>
    </row>
    <row r="16" spans="1:13" ht="25.5" customHeight="1" x14ac:dyDescent="0.25">
      <c r="A16" s="242"/>
      <c r="B16" s="249" t="s">
        <v>1716</v>
      </c>
      <c r="C16" s="249" t="s">
        <v>31</v>
      </c>
      <c r="D16" s="65" t="s">
        <v>220</v>
      </c>
      <c r="E16" s="65" t="s">
        <v>221</v>
      </c>
      <c r="F16" s="65" t="s">
        <v>222</v>
      </c>
      <c r="G16" s="65" t="s">
        <v>223</v>
      </c>
      <c r="H16" s="65" t="s">
        <v>18</v>
      </c>
      <c r="I16" s="65" t="s">
        <v>220</v>
      </c>
      <c r="J16" s="65" t="s">
        <v>224</v>
      </c>
      <c r="K16" s="91">
        <v>6285.76</v>
      </c>
      <c r="L16" s="83" t="s">
        <v>20</v>
      </c>
      <c r="M16" s="84">
        <v>39926</v>
      </c>
    </row>
    <row r="17" spans="1:13" ht="63.75" x14ac:dyDescent="0.25">
      <c r="A17" s="242"/>
      <c r="B17" s="251"/>
      <c r="C17" s="251"/>
      <c r="D17" s="14" t="s">
        <v>225</v>
      </c>
      <c r="E17" s="14" t="s">
        <v>226</v>
      </c>
      <c r="F17" s="14" t="s">
        <v>227</v>
      </c>
      <c r="G17" s="14" t="s">
        <v>228</v>
      </c>
      <c r="H17" s="14" t="s">
        <v>18</v>
      </c>
      <c r="I17" s="14" t="s">
        <v>225</v>
      </c>
      <c r="J17" s="14" t="s">
        <v>229</v>
      </c>
      <c r="K17" s="25">
        <v>6285.76</v>
      </c>
      <c r="L17" s="22" t="s">
        <v>20</v>
      </c>
      <c r="M17" s="80">
        <v>39926</v>
      </c>
    </row>
    <row r="18" spans="1:13" ht="51" x14ac:dyDescent="0.25">
      <c r="A18" s="243"/>
      <c r="B18" s="250"/>
      <c r="C18" s="250"/>
      <c r="D18" s="61" t="s">
        <v>230</v>
      </c>
      <c r="E18" s="61" t="s">
        <v>231</v>
      </c>
      <c r="F18" s="61" t="s">
        <v>232</v>
      </c>
      <c r="G18" s="61" t="s">
        <v>233</v>
      </c>
      <c r="H18" s="61" t="s">
        <v>18</v>
      </c>
      <c r="I18" s="61" t="s">
        <v>230</v>
      </c>
      <c r="J18" s="61" t="s">
        <v>234</v>
      </c>
      <c r="K18" s="92">
        <v>6285.76</v>
      </c>
      <c r="L18" s="81" t="s">
        <v>20</v>
      </c>
      <c r="M18" s="82">
        <v>39926</v>
      </c>
    </row>
    <row r="19" spans="1:13" ht="38.25" x14ac:dyDescent="0.25">
      <c r="A19" s="241" t="s">
        <v>46</v>
      </c>
      <c r="B19" s="249" t="s">
        <v>1716</v>
      </c>
      <c r="C19" s="249" t="s">
        <v>47</v>
      </c>
      <c r="D19" s="65" t="s">
        <v>235</v>
      </c>
      <c r="E19" s="65" t="s">
        <v>236</v>
      </c>
      <c r="F19" s="65" t="s">
        <v>237</v>
      </c>
      <c r="G19" s="77" t="s">
        <v>238</v>
      </c>
      <c r="H19" s="65" t="s">
        <v>18</v>
      </c>
      <c r="I19" s="65" t="s">
        <v>235</v>
      </c>
      <c r="J19" s="65" t="s">
        <v>239</v>
      </c>
      <c r="K19" s="91">
        <v>896.03</v>
      </c>
      <c r="L19" s="83" t="s">
        <v>20</v>
      </c>
      <c r="M19" s="84">
        <v>41638</v>
      </c>
    </row>
    <row r="20" spans="1:13" ht="76.5" x14ac:dyDescent="0.25">
      <c r="A20" s="242"/>
      <c r="B20" s="251"/>
      <c r="C20" s="251"/>
      <c r="D20" s="14" t="s">
        <v>240</v>
      </c>
      <c r="E20" s="14" t="s">
        <v>241</v>
      </c>
      <c r="F20" s="14" t="s">
        <v>242</v>
      </c>
      <c r="G20" s="14" t="s">
        <v>243</v>
      </c>
      <c r="H20" s="14" t="s">
        <v>18</v>
      </c>
      <c r="I20" s="14" t="s">
        <v>240</v>
      </c>
      <c r="J20" s="14" t="s">
        <v>244</v>
      </c>
      <c r="K20" s="25">
        <v>896.03</v>
      </c>
      <c r="L20" s="22" t="s">
        <v>20</v>
      </c>
      <c r="M20" s="80">
        <v>41638</v>
      </c>
    </row>
    <row r="21" spans="1:13" ht="63.75" x14ac:dyDescent="0.25">
      <c r="A21" s="242"/>
      <c r="B21" s="251"/>
      <c r="C21" s="251"/>
      <c r="D21" s="14" t="s">
        <v>245</v>
      </c>
      <c r="E21" s="14" t="s">
        <v>246</v>
      </c>
      <c r="F21" s="14" t="s">
        <v>247</v>
      </c>
      <c r="G21" s="14" t="s">
        <v>248</v>
      </c>
      <c r="H21" s="14" t="s">
        <v>18</v>
      </c>
      <c r="I21" s="14" t="s">
        <v>245</v>
      </c>
      <c r="J21" s="14" t="s">
        <v>249</v>
      </c>
      <c r="K21" s="25">
        <v>896.03</v>
      </c>
      <c r="L21" s="22" t="s">
        <v>20</v>
      </c>
      <c r="M21" s="80">
        <v>41638</v>
      </c>
    </row>
    <row r="22" spans="1:13" ht="38.25" x14ac:dyDescent="0.25">
      <c r="A22" s="242"/>
      <c r="B22" s="251"/>
      <c r="C22" s="251" t="s">
        <v>52</v>
      </c>
      <c r="D22" s="14" t="s">
        <v>250</v>
      </c>
      <c r="E22" s="14" t="s">
        <v>251</v>
      </c>
      <c r="F22" s="14" t="s">
        <v>237</v>
      </c>
      <c r="G22" s="14" t="s">
        <v>252</v>
      </c>
      <c r="H22" s="14" t="s">
        <v>18</v>
      </c>
      <c r="I22" s="14" t="s">
        <v>250</v>
      </c>
      <c r="J22" s="14" t="s">
        <v>253</v>
      </c>
      <c r="K22" s="25">
        <v>1281.96</v>
      </c>
      <c r="L22" s="22" t="s">
        <v>30</v>
      </c>
      <c r="M22" s="80">
        <v>41638</v>
      </c>
    </row>
    <row r="23" spans="1:13" ht="76.5" x14ac:dyDescent="0.25">
      <c r="A23" s="242"/>
      <c r="B23" s="251"/>
      <c r="C23" s="251"/>
      <c r="D23" s="14" t="s">
        <v>254</v>
      </c>
      <c r="E23" s="14" t="s">
        <v>255</v>
      </c>
      <c r="F23" s="14" t="s">
        <v>242</v>
      </c>
      <c r="G23" s="21" t="s">
        <v>256</v>
      </c>
      <c r="H23" s="14" t="s">
        <v>18</v>
      </c>
      <c r="I23" s="14" t="s">
        <v>254</v>
      </c>
      <c r="J23" s="14" t="s">
        <v>257</v>
      </c>
      <c r="K23" s="25">
        <v>1281.96</v>
      </c>
      <c r="L23" s="22" t="s">
        <v>30</v>
      </c>
      <c r="M23" s="80">
        <v>41638</v>
      </c>
    </row>
    <row r="24" spans="1:13" ht="63.75" x14ac:dyDescent="0.25">
      <c r="A24" s="243"/>
      <c r="B24" s="250"/>
      <c r="C24" s="250"/>
      <c r="D24" s="61" t="s">
        <v>258</v>
      </c>
      <c r="E24" s="61" t="s">
        <v>259</v>
      </c>
      <c r="F24" s="61" t="s">
        <v>247</v>
      </c>
      <c r="G24" s="61" t="s">
        <v>260</v>
      </c>
      <c r="H24" s="61" t="s">
        <v>18</v>
      </c>
      <c r="I24" s="61" t="s">
        <v>258</v>
      </c>
      <c r="J24" s="61" t="s">
        <v>261</v>
      </c>
      <c r="K24" s="92">
        <v>1281.96</v>
      </c>
      <c r="L24" s="81" t="s">
        <v>30</v>
      </c>
      <c r="M24" s="82">
        <v>41638</v>
      </c>
    </row>
    <row r="25" spans="1:13" ht="25.5" x14ac:dyDescent="0.25">
      <c r="A25" s="241" t="s">
        <v>56</v>
      </c>
      <c r="B25" s="249" t="s">
        <v>1716</v>
      </c>
      <c r="C25" s="249" t="s">
        <v>57</v>
      </c>
      <c r="D25" s="65" t="s">
        <v>262</v>
      </c>
      <c r="E25" s="65" t="s">
        <v>263</v>
      </c>
      <c r="F25" s="65" t="s">
        <v>264</v>
      </c>
      <c r="G25" s="65" t="s">
        <v>265</v>
      </c>
      <c r="H25" s="65" t="s">
        <v>18</v>
      </c>
      <c r="I25" s="65" t="s">
        <v>262</v>
      </c>
      <c r="J25" s="65" t="s">
        <v>266</v>
      </c>
      <c r="K25" s="91">
        <v>3491.14</v>
      </c>
      <c r="L25" s="83" t="s">
        <v>20</v>
      </c>
      <c r="M25" s="84">
        <v>41638</v>
      </c>
    </row>
    <row r="26" spans="1:13" ht="63.75" x14ac:dyDescent="0.25">
      <c r="A26" s="242"/>
      <c r="B26" s="251"/>
      <c r="C26" s="251"/>
      <c r="D26" s="14" t="s">
        <v>267</v>
      </c>
      <c r="E26" s="14" t="s">
        <v>268</v>
      </c>
      <c r="F26" s="14" t="s">
        <v>269</v>
      </c>
      <c r="G26" s="14" t="s">
        <v>270</v>
      </c>
      <c r="H26" s="14" t="s">
        <v>18</v>
      </c>
      <c r="I26" s="14" t="s">
        <v>267</v>
      </c>
      <c r="J26" s="14" t="s">
        <v>271</v>
      </c>
      <c r="K26" s="25">
        <v>3491.14</v>
      </c>
      <c r="L26" s="22" t="s">
        <v>20</v>
      </c>
      <c r="M26" s="80">
        <v>41638</v>
      </c>
    </row>
    <row r="27" spans="1:13" ht="51" x14ac:dyDescent="0.25">
      <c r="A27" s="242"/>
      <c r="B27" s="251"/>
      <c r="C27" s="251"/>
      <c r="D27" s="14" t="s">
        <v>272</v>
      </c>
      <c r="E27" s="14" t="s">
        <v>273</v>
      </c>
      <c r="F27" s="14" t="s">
        <v>274</v>
      </c>
      <c r="G27" s="14" t="s">
        <v>275</v>
      </c>
      <c r="H27" s="14" t="s">
        <v>18</v>
      </c>
      <c r="I27" s="14" t="s">
        <v>272</v>
      </c>
      <c r="J27" s="14" t="s">
        <v>276</v>
      </c>
      <c r="K27" s="25">
        <v>3491.14</v>
      </c>
      <c r="L27" s="22" t="s">
        <v>20</v>
      </c>
      <c r="M27" s="80">
        <v>41638</v>
      </c>
    </row>
    <row r="28" spans="1:13" ht="25.5" x14ac:dyDescent="0.25">
      <c r="A28" s="242"/>
      <c r="B28" s="251"/>
      <c r="C28" s="251" t="s">
        <v>62</v>
      </c>
      <c r="D28" s="14" t="s">
        <v>277</v>
      </c>
      <c r="E28" s="14" t="s">
        <v>278</v>
      </c>
      <c r="F28" s="14" t="s">
        <v>264</v>
      </c>
      <c r="G28" s="14" t="s">
        <v>279</v>
      </c>
      <c r="H28" s="14" t="s">
        <v>18</v>
      </c>
      <c r="I28" s="14" t="s">
        <v>277</v>
      </c>
      <c r="J28" s="14" t="s">
        <v>280</v>
      </c>
      <c r="K28" s="25">
        <v>206.41</v>
      </c>
      <c r="L28" s="22" t="s">
        <v>30</v>
      </c>
      <c r="M28" s="80">
        <v>41638</v>
      </c>
    </row>
    <row r="29" spans="1:13" ht="63.75" x14ac:dyDescent="0.25">
      <c r="A29" s="242"/>
      <c r="B29" s="251"/>
      <c r="C29" s="251"/>
      <c r="D29" s="14" t="s">
        <v>281</v>
      </c>
      <c r="E29" s="14" t="s">
        <v>282</v>
      </c>
      <c r="F29" s="14" t="s">
        <v>283</v>
      </c>
      <c r="G29" s="14" t="s">
        <v>284</v>
      </c>
      <c r="H29" s="14" t="s">
        <v>18</v>
      </c>
      <c r="I29" s="14" t="s">
        <v>281</v>
      </c>
      <c r="J29" s="14" t="s">
        <v>285</v>
      </c>
      <c r="K29" s="25">
        <v>206.41</v>
      </c>
      <c r="L29" s="22" t="s">
        <v>30</v>
      </c>
      <c r="M29" s="80">
        <v>41638</v>
      </c>
    </row>
    <row r="30" spans="1:13" ht="51" x14ac:dyDescent="0.25">
      <c r="A30" s="242"/>
      <c r="B30" s="251"/>
      <c r="C30" s="251"/>
      <c r="D30" s="14" t="s">
        <v>286</v>
      </c>
      <c r="E30" s="14" t="s">
        <v>287</v>
      </c>
      <c r="F30" s="14" t="s">
        <v>274</v>
      </c>
      <c r="G30" s="14" t="s">
        <v>288</v>
      </c>
      <c r="H30" s="14" t="s">
        <v>18</v>
      </c>
      <c r="I30" s="14" t="s">
        <v>286</v>
      </c>
      <c r="J30" s="14" t="s">
        <v>289</v>
      </c>
      <c r="K30" s="25">
        <v>206.41</v>
      </c>
      <c r="L30" s="22" t="s">
        <v>30</v>
      </c>
      <c r="M30" s="80">
        <v>41638</v>
      </c>
    </row>
    <row r="31" spans="1:13" ht="38.25" x14ac:dyDescent="0.25">
      <c r="A31" s="242"/>
      <c r="B31" s="251"/>
      <c r="C31" s="251" t="s">
        <v>67</v>
      </c>
      <c r="D31" s="14" t="s">
        <v>290</v>
      </c>
      <c r="E31" s="14" t="s">
        <v>291</v>
      </c>
      <c r="F31" s="14" t="s">
        <v>292</v>
      </c>
      <c r="G31" s="14" t="s">
        <v>293</v>
      </c>
      <c r="H31" s="14" t="s">
        <v>18</v>
      </c>
      <c r="I31" s="14" t="s">
        <v>290</v>
      </c>
      <c r="J31" s="14" t="s">
        <v>294</v>
      </c>
      <c r="K31" s="25">
        <v>1032.3900000000001</v>
      </c>
      <c r="L31" s="22" t="s">
        <v>20</v>
      </c>
      <c r="M31" s="80">
        <v>41638</v>
      </c>
    </row>
    <row r="32" spans="1:13" ht="63.75" x14ac:dyDescent="0.25">
      <c r="A32" s="242"/>
      <c r="B32" s="251"/>
      <c r="C32" s="251"/>
      <c r="D32" s="14" t="s">
        <v>295</v>
      </c>
      <c r="E32" s="14" t="s">
        <v>296</v>
      </c>
      <c r="F32" s="14" t="s">
        <v>297</v>
      </c>
      <c r="G32" s="14" t="s">
        <v>298</v>
      </c>
      <c r="H32" s="14" t="s">
        <v>18</v>
      </c>
      <c r="I32" s="14" t="s">
        <v>295</v>
      </c>
      <c r="J32" s="14" t="s">
        <v>299</v>
      </c>
      <c r="K32" s="25">
        <v>1032.3900000000001</v>
      </c>
      <c r="L32" s="22" t="s">
        <v>20</v>
      </c>
      <c r="M32" s="80">
        <v>41638</v>
      </c>
    </row>
    <row r="33" spans="1:13" ht="51" x14ac:dyDescent="0.25">
      <c r="A33" s="242"/>
      <c r="B33" s="251"/>
      <c r="C33" s="251"/>
      <c r="D33" s="14" t="s">
        <v>300</v>
      </c>
      <c r="E33" s="14" t="s">
        <v>301</v>
      </c>
      <c r="F33" s="14" t="s">
        <v>302</v>
      </c>
      <c r="G33" s="14" t="s">
        <v>303</v>
      </c>
      <c r="H33" s="14" t="s">
        <v>18</v>
      </c>
      <c r="I33" s="14" t="s">
        <v>300</v>
      </c>
      <c r="J33" s="14" t="s">
        <v>304</v>
      </c>
      <c r="K33" s="25">
        <v>1032.3900000000001</v>
      </c>
      <c r="L33" s="22" t="s">
        <v>20</v>
      </c>
      <c r="M33" s="80">
        <v>41638</v>
      </c>
    </row>
    <row r="34" spans="1:13" ht="38.25" x14ac:dyDescent="0.25">
      <c r="A34" s="242"/>
      <c r="B34" s="251"/>
      <c r="C34" s="251" t="s">
        <v>72</v>
      </c>
      <c r="D34" s="14" t="s">
        <v>305</v>
      </c>
      <c r="E34" s="14" t="s">
        <v>306</v>
      </c>
      <c r="F34" s="14" t="s">
        <v>292</v>
      </c>
      <c r="G34" s="14" t="s">
        <v>307</v>
      </c>
      <c r="H34" s="14" t="s">
        <v>18</v>
      </c>
      <c r="I34" s="14" t="s">
        <v>305</v>
      </c>
      <c r="J34" s="14" t="s">
        <v>308</v>
      </c>
      <c r="K34" s="25">
        <v>79.59</v>
      </c>
      <c r="L34" s="22" t="s">
        <v>30</v>
      </c>
      <c r="M34" s="80">
        <v>41638</v>
      </c>
    </row>
    <row r="35" spans="1:13" ht="63.75" x14ac:dyDescent="0.25">
      <c r="A35" s="242"/>
      <c r="B35" s="251"/>
      <c r="C35" s="251"/>
      <c r="D35" s="14" t="s">
        <v>309</v>
      </c>
      <c r="E35" s="14" t="s">
        <v>310</v>
      </c>
      <c r="F35" s="14" t="s">
        <v>297</v>
      </c>
      <c r="G35" s="14" t="s">
        <v>311</v>
      </c>
      <c r="H35" s="14" t="s">
        <v>18</v>
      </c>
      <c r="I35" s="14" t="s">
        <v>309</v>
      </c>
      <c r="J35" s="14" t="s">
        <v>312</v>
      </c>
      <c r="K35" s="25">
        <v>79.59</v>
      </c>
      <c r="L35" s="22" t="s">
        <v>30</v>
      </c>
      <c r="M35" s="80">
        <v>41638</v>
      </c>
    </row>
    <row r="36" spans="1:13" ht="51" x14ac:dyDescent="0.25">
      <c r="A36" s="242"/>
      <c r="B36" s="251"/>
      <c r="C36" s="251"/>
      <c r="D36" s="14" t="s">
        <v>313</v>
      </c>
      <c r="E36" s="14" t="s">
        <v>314</v>
      </c>
      <c r="F36" s="14" t="s">
        <v>302</v>
      </c>
      <c r="G36" s="14" t="s">
        <v>315</v>
      </c>
      <c r="H36" s="14" t="s">
        <v>18</v>
      </c>
      <c r="I36" s="14" t="s">
        <v>313</v>
      </c>
      <c r="J36" s="14" t="s">
        <v>316</v>
      </c>
      <c r="K36" s="25">
        <v>79.59</v>
      </c>
      <c r="L36" s="22" t="s">
        <v>30</v>
      </c>
      <c r="M36" s="80">
        <v>41638</v>
      </c>
    </row>
    <row r="37" spans="1:13" ht="38.25" x14ac:dyDescent="0.25">
      <c r="A37" s="242"/>
      <c r="B37" s="251"/>
      <c r="C37" s="251" t="s">
        <v>318</v>
      </c>
      <c r="D37" s="14" t="s">
        <v>317</v>
      </c>
      <c r="E37" s="14" t="s">
        <v>319</v>
      </c>
      <c r="F37" s="14" t="s">
        <v>320</v>
      </c>
      <c r="G37" s="14" t="s">
        <v>321</v>
      </c>
      <c r="H37" s="14" t="s">
        <v>18</v>
      </c>
      <c r="I37" s="14" t="s">
        <v>317</v>
      </c>
      <c r="J37" s="14" t="s">
        <v>322</v>
      </c>
      <c r="K37" s="25">
        <v>2402.69</v>
      </c>
      <c r="L37" s="22" t="s">
        <v>20</v>
      </c>
      <c r="M37" s="80">
        <v>41638</v>
      </c>
    </row>
    <row r="38" spans="1:13" ht="76.5" x14ac:dyDescent="0.25">
      <c r="A38" s="242"/>
      <c r="B38" s="251"/>
      <c r="C38" s="251"/>
      <c r="D38" s="14" t="s">
        <v>323</v>
      </c>
      <c r="E38" s="14" t="s">
        <v>324</v>
      </c>
      <c r="F38" s="14" t="s">
        <v>325</v>
      </c>
      <c r="G38" s="14" t="s">
        <v>326</v>
      </c>
      <c r="H38" s="14" t="s">
        <v>18</v>
      </c>
      <c r="I38" s="14" t="s">
        <v>323</v>
      </c>
      <c r="J38" s="14" t="s">
        <v>327</v>
      </c>
      <c r="K38" s="25">
        <v>2402.69</v>
      </c>
      <c r="L38" s="22" t="s">
        <v>20</v>
      </c>
      <c r="M38" s="80">
        <v>41638</v>
      </c>
    </row>
    <row r="39" spans="1:13" ht="63.75" x14ac:dyDescent="0.25">
      <c r="A39" s="242"/>
      <c r="B39" s="251"/>
      <c r="C39" s="251"/>
      <c r="D39" s="14" t="s">
        <v>328</v>
      </c>
      <c r="E39" s="14" t="s">
        <v>329</v>
      </c>
      <c r="F39" s="14" t="s">
        <v>330</v>
      </c>
      <c r="G39" s="14" t="s">
        <v>331</v>
      </c>
      <c r="H39" s="14" t="s">
        <v>18</v>
      </c>
      <c r="I39" s="14" t="s">
        <v>328</v>
      </c>
      <c r="J39" s="14" t="s">
        <v>332</v>
      </c>
      <c r="K39" s="25">
        <v>2402.69</v>
      </c>
      <c r="L39" s="22" t="s">
        <v>20</v>
      </c>
      <c r="M39" s="80">
        <v>41638</v>
      </c>
    </row>
    <row r="40" spans="1:13" ht="38.25" x14ac:dyDescent="0.25">
      <c r="A40" s="242"/>
      <c r="B40" s="251"/>
      <c r="C40" s="251" t="s">
        <v>81</v>
      </c>
      <c r="D40" s="14" t="s">
        <v>333</v>
      </c>
      <c r="E40" s="14" t="s">
        <v>334</v>
      </c>
      <c r="F40" s="14" t="s">
        <v>320</v>
      </c>
      <c r="G40" s="14" t="s">
        <v>335</v>
      </c>
      <c r="H40" s="14" t="s">
        <v>18</v>
      </c>
      <c r="I40" s="14" t="s">
        <v>333</v>
      </c>
      <c r="J40" s="14" t="s">
        <v>336</v>
      </c>
      <c r="K40" s="25">
        <v>224.33</v>
      </c>
      <c r="L40" s="22" t="s">
        <v>30</v>
      </c>
      <c r="M40" s="80">
        <v>41638</v>
      </c>
    </row>
    <row r="41" spans="1:13" ht="76.5" x14ac:dyDescent="0.25">
      <c r="A41" s="242"/>
      <c r="B41" s="251"/>
      <c r="C41" s="251"/>
      <c r="D41" s="14" t="s">
        <v>337</v>
      </c>
      <c r="E41" s="14" t="s">
        <v>338</v>
      </c>
      <c r="F41" s="14" t="s">
        <v>325</v>
      </c>
      <c r="G41" s="14" t="s">
        <v>339</v>
      </c>
      <c r="H41" s="14" t="s">
        <v>18</v>
      </c>
      <c r="I41" s="14" t="s">
        <v>337</v>
      </c>
      <c r="J41" s="14" t="s">
        <v>340</v>
      </c>
      <c r="K41" s="25">
        <v>224.33</v>
      </c>
      <c r="L41" s="22" t="s">
        <v>30</v>
      </c>
      <c r="M41" s="80">
        <v>41638</v>
      </c>
    </row>
    <row r="42" spans="1:13" ht="63.75" x14ac:dyDescent="0.25">
      <c r="A42" s="242"/>
      <c r="B42" s="251"/>
      <c r="C42" s="251"/>
      <c r="D42" s="14" t="s">
        <v>341</v>
      </c>
      <c r="E42" s="14" t="s">
        <v>342</v>
      </c>
      <c r="F42" s="14" t="s">
        <v>330</v>
      </c>
      <c r="G42" s="14" t="s">
        <v>343</v>
      </c>
      <c r="H42" s="14" t="s">
        <v>18</v>
      </c>
      <c r="I42" s="14" t="s">
        <v>341</v>
      </c>
      <c r="J42" s="14" t="s">
        <v>344</v>
      </c>
      <c r="K42" s="25">
        <v>224.33</v>
      </c>
      <c r="L42" s="22" t="s">
        <v>30</v>
      </c>
      <c r="M42" s="80">
        <v>41638</v>
      </c>
    </row>
    <row r="43" spans="1:13" ht="51" x14ac:dyDescent="0.25">
      <c r="A43" s="242"/>
      <c r="B43" s="251"/>
      <c r="C43" s="251" t="s">
        <v>86</v>
      </c>
      <c r="D43" s="14" t="s">
        <v>345</v>
      </c>
      <c r="E43" s="14" t="s">
        <v>346</v>
      </c>
      <c r="F43" s="14" t="s">
        <v>347</v>
      </c>
      <c r="G43" s="14" t="s">
        <v>348</v>
      </c>
      <c r="H43" s="14" t="s">
        <v>18</v>
      </c>
      <c r="I43" s="14" t="s">
        <v>345</v>
      </c>
      <c r="J43" s="14" t="s">
        <v>349</v>
      </c>
      <c r="K43" s="25">
        <v>2264.9899999999998</v>
      </c>
      <c r="L43" s="22" t="s">
        <v>20</v>
      </c>
      <c r="M43" s="80">
        <v>41638</v>
      </c>
    </row>
    <row r="44" spans="1:13" ht="89.25" x14ac:dyDescent="0.25">
      <c r="A44" s="242"/>
      <c r="B44" s="251"/>
      <c r="C44" s="251"/>
      <c r="D44" s="14" t="s">
        <v>350</v>
      </c>
      <c r="E44" s="14" t="s">
        <v>351</v>
      </c>
      <c r="F44" s="14" t="s">
        <v>352</v>
      </c>
      <c r="G44" s="14" t="s">
        <v>353</v>
      </c>
      <c r="H44" s="14" t="s">
        <v>18</v>
      </c>
      <c r="I44" s="14" t="s">
        <v>350</v>
      </c>
      <c r="J44" s="14" t="s">
        <v>354</v>
      </c>
      <c r="K44" s="25">
        <v>2264.9899999999998</v>
      </c>
      <c r="L44" s="22" t="s">
        <v>20</v>
      </c>
      <c r="M44" s="80">
        <v>41638</v>
      </c>
    </row>
    <row r="45" spans="1:13" ht="76.5" x14ac:dyDescent="0.25">
      <c r="A45" s="242"/>
      <c r="B45" s="251"/>
      <c r="C45" s="251"/>
      <c r="D45" s="14" t="s">
        <v>355</v>
      </c>
      <c r="E45" s="14" t="s">
        <v>356</v>
      </c>
      <c r="F45" s="14" t="s">
        <v>357</v>
      </c>
      <c r="G45" s="14" t="s">
        <v>358</v>
      </c>
      <c r="H45" s="14" t="s">
        <v>18</v>
      </c>
      <c r="I45" s="14" t="s">
        <v>355</v>
      </c>
      <c r="J45" s="14" t="s">
        <v>359</v>
      </c>
      <c r="K45" s="25">
        <v>2264.9899999999998</v>
      </c>
      <c r="L45" s="22" t="s">
        <v>20</v>
      </c>
      <c r="M45" s="80">
        <v>41638</v>
      </c>
    </row>
    <row r="46" spans="1:13" ht="51" x14ac:dyDescent="0.25">
      <c r="A46" s="242"/>
      <c r="B46" s="251"/>
      <c r="C46" s="251" t="s">
        <v>91</v>
      </c>
      <c r="D46" s="14" t="s">
        <v>360</v>
      </c>
      <c r="E46" s="14" t="s">
        <v>361</v>
      </c>
      <c r="F46" s="14" t="s">
        <v>347</v>
      </c>
      <c r="G46" s="14" t="s">
        <v>362</v>
      </c>
      <c r="H46" s="14" t="s">
        <v>18</v>
      </c>
      <c r="I46" s="14" t="s">
        <v>360</v>
      </c>
      <c r="J46" s="14" t="s">
        <v>363</v>
      </c>
      <c r="K46" s="25">
        <v>144.99</v>
      </c>
      <c r="L46" s="22" t="s">
        <v>30</v>
      </c>
      <c r="M46" s="80">
        <v>41638</v>
      </c>
    </row>
    <row r="47" spans="1:13" ht="89.25" x14ac:dyDescent="0.25">
      <c r="A47" s="242"/>
      <c r="B47" s="251"/>
      <c r="C47" s="251"/>
      <c r="D47" s="14" t="s">
        <v>364</v>
      </c>
      <c r="E47" s="14" t="s">
        <v>365</v>
      </c>
      <c r="F47" s="14" t="s">
        <v>352</v>
      </c>
      <c r="G47" s="14" t="s">
        <v>366</v>
      </c>
      <c r="H47" s="14" t="s">
        <v>18</v>
      </c>
      <c r="I47" s="14" t="s">
        <v>364</v>
      </c>
      <c r="J47" s="14" t="s">
        <v>367</v>
      </c>
      <c r="K47" s="25">
        <v>144.99</v>
      </c>
      <c r="L47" s="22" t="s">
        <v>30</v>
      </c>
      <c r="M47" s="80">
        <v>41638</v>
      </c>
    </row>
    <row r="48" spans="1:13" ht="76.5" x14ac:dyDescent="0.25">
      <c r="A48" s="242"/>
      <c r="B48" s="251"/>
      <c r="C48" s="251"/>
      <c r="D48" s="14" t="s">
        <v>368</v>
      </c>
      <c r="E48" s="14" t="s">
        <v>369</v>
      </c>
      <c r="F48" s="14" t="s">
        <v>357</v>
      </c>
      <c r="G48" s="14" t="s">
        <v>370</v>
      </c>
      <c r="H48" s="14" t="s">
        <v>18</v>
      </c>
      <c r="I48" s="14" t="s">
        <v>368</v>
      </c>
      <c r="J48" s="14" t="s">
        <v>371</v>
      </c>
      <c r="K48" s="25">
        <v>144.99</v>
      </c>
      <c r="L48" s="22" t="s">
        <v>30</v>
      </c>
      <c r="M48" s="80">
        <v>41638</v>
      </c>
    </row>
    <row r="49" spans="1:13" ht="25.5" x14ac:dyDescent="0.25">
      <c r="A49" s="242"/>
      <c r="B49" s="251"/>
      <c r="C49" s="251" t="s">
        <v>96</v>
      </c>
      <c r="D49" s="14" t="s">
        <v>372</v>
      </c>
      <c r="E49" s="14" t="s">
        <v>373</v>
      </c>
      <c r="F49" s="14" t="s">
        <v>374</v>
      </c>
      <c r="G49" s="14" t="s">
        <v>375</v>
      </c>
      <c r="H49" s="14" t="s">
        <v>18</v>
      </c>
      <c r="I49" s="14" t="s">
        <v>372</v>
      </c>
      <c r="J49" s="14" t="s">
        <v>376</v>
      </c>
      <c r="K49" s="25">
        <v>5362.37</v>
      </c>
      <c r="L49" s="22" t="s">
        <v>20</v>
      </c>
      <c r="M49" s="80">
        <v>41638</v>
      </c>
    </row>
    <row r="50" spans="1:13" ht="63.75" x14ac:dyDescent="0.25">
      <c r="A50" s="242"/>
      <c r="B50" s="251"/>
      <c r="C50" s="251"/>
      <c r="D50" s="14" t="s">
        <v>377</v>
      </c>
      <c r="E50" s="14" t="s">
        <v>378</v>
      </c>
      <c r="F50" s="14" t="s">
        <v>379</v>
      </c>
      <c r="G50" s="14" t="s">
        <v>380</v>
      </c>
      <c r="H50" s="14" t="s">
        <v>18</v>
      </c>
      <c r="I50" s="14" t="s">
        <v>377</v>
      </c>
      <c r="J50" s="14" t="s">
        <v>381</v>
      </c>
      <c r="K50" s="25">
        <v>5362.37</v>
      </c>
      <c r="L50" s="22" t="s">
        <v>20</v>
      </c>
      <c r="M50" s="80">
        <v>41638</v>
      </c>
    </row>
    <row r="51" spans="1:13" ht="51" x14ac:dyDescent="0.25">
      <c r="A51" s="242"/>
      <c r="B51" s="251"/>
      <c r="C51" s="251"/>
      <c r="D51" s="14" t="s">
        <v>382</v>
      </c>
      <c r="E51" s="14" t="s">
        <v>383</v>
      </c>
      <c r="F51" s="14" t="s">
        <v>384</v>
      </c>
      <c r="G51" s="14" t="s">
        <v>385</v>
      </c>
      <c r="H51" s="14" t="s">
        <v>18</v>
      </c>
      <c r="I51" s="14" t="s">
        <v>382</v>
      </c>
      <c r="J51" s="14" t="s">
        <v>386</v>
      </c>
      <c r="K51" s="25">
        <v>5362.37</v>
      </c>
      <c r="L51" s="22" t="s">
        <v>20</v>
      </c>
      <c r="M51" s="80">
        <v>41638</v>
      </c>
    </row>
    <row r="52" spans="1:13" ht="25.5" x14ac:dyDescent="0.25">
      <c r="A52" s="242"/>
      <c r="B52" s="251"/>
      <c r="C52" s="251" t="s">
        <v>100</v>
      </c>
      <c r="D52" s="14" t="s">
        <v>387</v>
      </c>
      <c r="E52" s="14" t="s">
        <v>388</v>
      </c>
      <c r="F52" s="14" t="s">
        <v>374</v>
      </c>
      <c r="G52" s="14" t="s">
        <v>389</v>
      </c>
      <c r="H52" s="14" t="s">
        <v>18</v>
      </c>
      <c r="I52" s="14" t="s">
        <v>387</v>
      </c>
      <c r="J52" s="14" t="s">
        <v>390</v>
      </c>
      <c r="K52" s="25">
        <v>283.77999999999997</v>
      </c>
      <c r="L52" s="22" t="s">
        <v>30</v>
      </c>
      <c r="M52" s="80">
        <v>41638</v>
      </c>
    </row>
    <row r="53" spans="1:13" ht="63.75" x14ac:dyDescent="0.25">
      <c r="A53" s="242"/>
      <c r="B53" s="251"/>
      <c r="C53" s="251"/>
      <c r="D53" s="14" t="s">
        <v>391</v>
      </c>
      <c r="E53" s="14" t="s">
        <v>392</v>
      </c>
      <c r="F53" s="14" t="s">
        <v>379</v>
      </c>
      <c r="G53" s="14" t="s">
        <v>393</v>
      </c>
      <c r="H53" s="14" t="s">
        <v>18</v>
      </c>
      <c r="I53" s="14" t="s">
        <v>391</v>
      </c>
      <c r="J53" s="14" t="s">
        <v>394</v>
      </c>
      <c r="K53" s="25">
        <v>283.77999999999997</v>
      </c>
      <c r="L53" s="22" t="s">
        <v>30</v>
      </c>
      <c r="M53" s="80">
        <v>41638</v>
      </c>
    </row>
    <row r="54" spans="1:13" ht="51" x14ac:dyDescent="0.25">
      <c r="A54" s="242"/>
      <c r="B54" s="251"/>
      <c r="C54" s="251"/>
      <c r="D54" s="14" t="s">
        <v>395</v>
      </c>
      <c r="E54" s="14" t="s">
        <v>396</v>
      </c>
      <c r="F54" s="14" t="s">
        <v>384</v>
      </c>
      <c r="G54" s="14" t="s">
        <v>397</v>
      </c>
      <c r="H54" s="14" t="s">
        <v>18</v>
      </c>
      <c r="I54" s="14" t="s">
        <v>395</v>
      </c>
      <c r="J54" s="14" t="s">
        <v>398</v>
      </c>
      <c r="K54" s="25">
        <v>283.77999999999997</v>
      </c>
      <c r="L54" s="22" t="s">
        <v>30</v>
      </c>
      <c r="M54" s="80">
        <v>41638</v>
      </c>
    </row>
    <row r="55" spans="1:13" ht="38.25" x14ac:dyDescent="0.25">
      <c r="A55" s="242"/>
      <c r="B55" s="251"/>
      <c r="C55" s="251" t="s">
        <v>105</v>
      </c>
      <c r="D55" s="14" t="s">
        <v>399</v>
      </c>
      <c r="E55" s="14" t="s">
        <v>400</v>
      </c>
      <c r="F55" s="14" t="s">
        <v>401</v>
      </c>
      <c r="G55" s="14" t="s">
        <v>402</v>
      </c>
      <c r="H55" s="14" t="s">
        <v>18</v>
      </c>
      <c r="I55" s="14" t="s">
        <v>399</v>
      </c>
      <c r="J55" s="14" t="s">
        <v>403</v>
      </c>
      <c r="K55" s="25">
        <v>6245.95</v>
      </c>
      <c r="L55" s="22" t="s">
        <v>20</v>
      </c>
      <c r="M55" s="80">
        <v>41638</v>
      </c>
    </row>
    <row r="56" spans="1:13" ht="76.5" x14ac:dyDescent="0.25">
      <c r="A56" s="242"/>
      <c r="B56" s="251"/>
      <c r="C56" s="251"/>
      <c r="D56" s="14" t="s">
        <v>404</v>
      </c>
      <c r="E56" s="14" t="s">
        <v>405</v>
      </c>
      <c r="F56" s="14" t="s">
        <v>406</v>
      </c>
      <c r="G56" s="14" t="s">
        <v>407</v>
      </c>
      <c r="H56" s="14" t="s">
        <v>18</v>
      </c>
      <c r="I56" s="14" t="s">
        <v>404</v>
      </c>
      <c r="J56" s="14" t="s">
        <v>408</v>
      </c>
      <c r="K56" s="25">
        <v>6245.95</v>
      </c>
      <c r="L56" s="22" t="s">
        <v>20</v>
      </c>
      <c r="M56" s="80">
        <v>41638</v>
      </c>
    </row>
    <row r="57" spans="1:13" ht="63.75" x14ac:dyDescent="0.25">
      <c r="A57" s="242"/>
      <c r="B57" s="251"/>
      <c r="C57" s="251"/>
      <c r="D57" s="14" t="s">
        <v>409</v>
      </c>
      <c r="E57" s="14" t="s">
        <v>410</v>
      </c>
      <c r="F57" s="14" t="s">
        <v>411</v>
      </c>
      <c r="G57" s="14" t="s">
        <v>412</v>
      </c>
      <c r="H57" s="14" t="s">
        <v>18</v>
      </c>
      <c r="I57" s="14" t="s">
        <v>409</v>
      </c>
      <c r="J57" s="14" t="s">
        <v>413</v>
      </c>
      <c r="K57" s="25">
        <v>6245.95</v>
      </c>
      <c r="L57" s="22" t="s">
        <v>20</v>
      </c>
      <c r="M57" s="80">
        <v>41638</v>
      </c>
    </row>
    <row r="58" spans="1:13" ht="38.25" x14ac:dyDescent="0.25">
      <c r="A58" s="242"/>
      <c r="B58" s="251"/>
      <c r="C58" s="251" t="s">
        <v>109</v>
      </c>
      <c r="D58" s="14" t="s">
        <v>414</v>
      </c>
      <c r="E58" s="14" t="s">
        <v>415</v>
      </c>
      <c r="F58" s="14" t="s">
        <v>401</v>
      </c>
      <c r="G58" s="14" t="s">
        <v>416</v>
      </c>
      <c r="H58" s="14" t="s">
        <v>18</v>
      </c>
      <c r="I58" s="14" t="s">
        <v>414</v>
      </c>
      <c r="J58" s="14" t="s">
        <v>417</v>
      </c>
      <c r="K58" s="25">
        <v>431.02</v>
      </c>
      <c r="L58" s="22" t="s">
        <v>30</v>
      </c>
      <c r="M58" s="80">
        <v>41638</v>
      </c>
    </row>
    <row r="59" spans="1:13" ht="76.5" x14ac:dyDescent="0.25">
      <c r="A59" s="242"/>
      <c r="B59" s="251"/>
      <c r="C59" s="251"/>
      <c r="D59" s="14" t="s">
        <v>418</v>
      </c>
      <c r="E59" s="14" t="s">
        <v>419</v>
      </c>
      <c r="F59" s="14" t="s">
        <v>406</v>
      </c>
      <c r="G59" s="14" t="s">
        <v>420</v>
      </c>
      <c r="H59" s="14" t="s">
        <v>18</v>
      </c>
      <c r="I59" s="14" t="s">
        <v>418</v>
      </c>
      <c r="J59" s="14" t="s">
        <v>421</v>
      </c>
      <c r="K59" s="25">
        <v>431.02</v>
      </c>
      <c r="L59" s="22" t="s">
        <v>30</v>
      </c>
      <c r="M59" s="80">
        <v>41638</v>
      </c>
    </row>
    <row r="60" spans="1:13" ht="63.75" x14ac:dyDescent="0.25">
      <c r="A60" s="242"/>
      <c r="B60" s="251"/>
      <c r="C60" s="251"/>
      <c r="D60" s="14" t="s">
        <v>422</v>
      </c>
      <c r="E60" s="14" t="s">
        <v>423</v>
      </c>
      <c r="F60" s="14" t="s">
        <v>411</v>
      </c>
      <c r="G60" s="14" t="s">
        <v>424</v>
      </c>
      <c r="H60" s="14" t="s">
        <v>18</v>
      </c>
      <c r="I60" s="14" t="s">
        <v>422</v>
      </c>
      <c r="J60" s="14" t="s">
        <v>425</v>
      </c>
      <c r="K60" s="25">
        <v>431.02</v>
      </c>
      <c r="L60" s="22" t="s">
        <v>30</v>
      </c>
      <c r="M60" s="80">
        <v>41638</v>
      </c>
    </row>
    <row r="61" spans="1:13" ht="38.25" x14ac:dyDescent="0.25">
      <c r="A61" s="242"/>
      <c r="B61" s="251"/>
      <c r="C61" s="251" t="s">
        <v>114</v>
      </c>
      <c r="D61" s="14" t="s">
        <v>426</v>
      </c>
      <c r="E61" s="14" t="s">
        <v>427</v>
      </c>
      <c r="F61" s="14" t="s">
        <v>428</v>
      </c>
      <c r="G61" s="14" t="s">
        <v>429</v>
      </c>
      <c r="H61" s="14" t="s">
        <v>18</v>
      </c>
      <c r="I61" s="14" t="s">
        <v>426</v>
      </c>
      <c r="J61" s="14" t="s">
        <v>430</v>
      </c>
      <c r="K61" s="25">
        <v>6468.1</v>
      </c>
      <c r="L61" s="22" t="s">
        <v>20</v>
      </c>
      <c r="M61" s="80">
        <v>41638</v>
      </c>
    </row>
    <row r="62" spans="1:13" ht="63.75" x14ac:dyDescent="0.25">
      <c r="A62" s="242"/>
      <c r="B62" s="251"/>
      <c r="C62" s="251"/>
      <c r="D62" s="14" t="s">
        <v>431</v>
      </c>
      <c r="E62" s="14" t="s">
        <v>432</v>
      </c>
      <c r="F62" s="14" t="s">
        <v>433</v>
      </c>
      <c r="G62" s="14" t="s">
        <v>434</v>
      </c>
      <c r="H62" s="14" t="s">
        <v>18</v>
      </c>
      <c r="I62" s="14" t="s">
        <v>431</v>
      </c>
      <c r="J62" s="14" t="s">
        <v>435</v>
      </c>
      <c r="K62" s="25">
        <v>6468.1</v>
      </c>
      <c r="L62" s="22" t="s">
        <v>20</v>
      </c>
      <c r="M62" s="80">
        <v>41638</v>
      </c>
    </row>
    <row r="63" spans="1:13" ht="51" x14ac:dyDescent="0.25">
      <c r="A63" s="242"/>
      <c r="B63" s="251"/>
      <c r="C63" s="251"/>
      <c r="D63" s="14" t="s">
        <v>436</v>
      </c>
      <c r="E63" s="14" t="s">
        <v>437</v>
      </c>
      <c r="F63" s="14" t="s">
        <v>438</v>
      </c>
      <c r="G63" s="14" t="s">
        <v>439</v>
      </c>
      <c r="H63" s="14" t="s">
        <v>18</v>
      </c>
      <c r="I63" s="14" t="s">
        <v>436</v>
      </c>
      <c r="J63" s="14" t="s">
        <v>440</v>
      </c>
      <c r="K63" s="25">
        <v>6468.1</v>
      </c>
      <c r="L63" s="22" t="s">
        <v>20</v>
      </c>
      <c r="M63" s="80">
        <v>41638</v>
      </c>
    </row>
    <row r="64" spans="1:13" ht="38.25" x14ac:dyDescent="0.25">
      <c r="A64" s="242"/>
      <c r="B64" s="251"/>
      <c r="C64" s="251" t="s">
        <v>119</v>
      </c>
      <c r="D64" s="14" t="s">
        <v>441</v>
      </c>
      <c r="E64" s="14" t="s">
        <v>442</v>
      </c>
      <c r="F64" s="14" t="s">
        <v>428</v>
      </c>
      <c r="G64" s="14" t="s">
        <v>443</v>
      </c>
      <c r="H64" s="14" t="s">
        <v>18</v>
      </c>
      <c r="I64" s="14" t="s">
        <v>441</v>
      </c>
      <c r="J64" s="14" t="s">
        <v>444</v>
      </c>
      <c r="K64" s="25">
        <v>205.72</v>
      </c>
      <c r="L64" s="22" t="s">
        <v>30</v>
      </c>
      <c r="M64" s="80">
        <v>41638</v>
      </c>
    </row>
    <row r="65" spans="1:13" ht="63.75" x14ac:dyDescent="0.25">
      <c r="A65" s="242"/>
      <c r="B65" s="251"/>
      <c r="C65" s="251"/>
      <c r="D65" s="14" t="s">
        <v>445</v>
      </c>
      <c r="E65" s="14" t="s">
        <v>446</v>
      </c>
      <c r="F65" s="14" t="s">
        <v>433</v>
      </c>
      <c r="G65" s="14" t="s">
        <v>447</v>
      </c>
      <c r="H65" s="14" t="s">
        <v>18</v>
      </c>
      <c r="I65" s="14" t="s">
        <v>445</v>
      </c>
      <c r="J65" s="14" t="s">
        <v>448</v>
      </c>
      <c r="K65" s="25">
        <v>205.72</v>
      </c>
      <c r="L65" s="22" t="s">
        <v>30</v>
      </c>
      <c r="M65" s="80">
        <v>41638</v>
      </c>
    </row>
    <row r="66" spans="1:13" ht="51" x14ac:dyDescent="0.25">
      <c r="A66" s="242"/>
      <c r="B66" s="251"/>
      <c r="C66" s="251"/>
      <c r="D66" s="14" t="s">
        <v>449</v>
      </c>
      <c r="E66" s="14" t="s">
        <v>450</v>
      </c>
      <c r="F66" s="14" t="s">
        <v>438</v>
      </c>
      <c r="G66" s="14" t="s">
        <v>451</v>
      </c>
      <c r="H66" s="14" t="s">
        <v>18</v>
      </c>
      <c r="I66" s="14" t="s">
        <v>449</v>
      </c>
      <c r="J66" s="14" t="s">
        <v>452</v>
      </c>
      <c r="K66" s="25">
        <v>205.72</v>
      </c>
      <c r="L66" s="22" t="s">
        <v>30</v>
      </c>
      <c r="M66" s="80">
        <v>41638</v>
      </c>
    </row>
    <row r="67" spans="1:13" ht="25.5" x14ac:dyDescent="0.25">
      <c r="A67" s="242"/>
      <c r="B67" s="251"/>
      <c r="C67" s="256" t="s">
        <v>124</v>
      </c>
      <c r="D67" s="14" t="s">
        <v>453</v>
      </c>
      <c r="E67" s="14" t="s">
        <v>454</v>
      </c>
      <c r="F67" s="14" t="s">
        <v>455</v>
      </c>
      <c r="G67" s="14" t="s">
        <v>456</v>
      </c>
      <c r="H67" s="14" t="s">
        <v>18</v>
      </c>
      <c r="I67" s="14" t="s">
        <v>453</v>
      </c>
      <c r="J67" s="14" t="s">
        <v>457</v>
      </c>
      <c r="K67" s="25">
        <v>1375.42</v>
      </c>
      <c r="L67" s="22" t="s">
        <v>20</v>
      </c>
      <c r="M67" s="80">
        <v>41638</v>
      </c>
    </row>
    <row r="68" spans="1:13" ht="63.75" x14ac:dyDescent="0.25">
      <c r="A68" s="242"/>
      <c r="B68" s="251"/>
      <c r="C68" s="256"/>
      <c r="D68" s="14" t="s">
        <v>458</v>
      </c>
      <c r="E68" s="14" t="s">
        <v>459</v>
      </c>
      <c r="F68" s="14" t="s">
        <v>460</v>
      </c>
      <c r="G68" s="14" t="s">
        <v>461</v>
      </c>
      <c r="H68" s="14" t="s">
        <v>18</v>
      </c>
      <c r="I68" s="14" t="s">
        <v>458</v>
      </c>
      <c r="J68" s="14" t="s">
        <v>462</v>
      </c>
      <c r="K68" s="25">
        <v>1375.42</v>
      </c>
      <c r="L68" s="22" t="s">
        <v>20</v>
      </c>
      <c r="M68" s="80">
        <v>41638</v>
      </c>
    </row>
    <row r="69" spans="1:13" ht="51" x14ac:dyDescent="0.25">
      <c r="A69" s="242"/>
      <c r="B69" s="251"/>
      <c r="C69" s="256"/>
      <c r="D69" s="14" t="s">
        <v>463</v>
      </c>
      <c r="E69" s="14" t="s">
        <v>464</v>
      </c>
      <c r="F69" s="14" t="s">
        <v>465</v>
      </c>
      <c r="G69" s="14" t="s">
        <v>466</v>
      </c>
      <c r="H69" s="14" t="s">
        <v>18</v>
      </c>
      <c r="I69" s="14" t="s">
        <v>463</v>
      </c>
      <c r="J69" s="14" t="s">
        <v>467</v>
      </c>
      <c r="K69" s="25">
        <v>1375.42</v>
      </c>
      <c r="L69" s="22" t="s">
        <v>20</v>
      </c>
      <c r="M69" s="80">
        <v>41638</v>
      </c>
    </row>
    <row r="70" spans="1:13" ht="25.5" x14ac:dyDescent="0.25">
      <c r="A70" s="242"/>
      <c r="B70" s="251"/>
      <c r="C70" s="251" t="s">
        <v>128</v>
      </c>
      <c r="D70" s="14" t="s">
        <v>468</v>
      </c>
      <c r="E70" s="14" t="s">
        <v>469</v>
      </c>
      <c r="F70" s="14" t="s">
        <v>455</v>
      </c>
      <c r="G70" s="14" t="s">
        <v>470</v>
      </c>
      <c r="H70" s="14" t="s">
        <v>18</v>
      </c>
      <c r="I70" s="14" t="s">
        <v>468</v>
      </c>
      <c r="J70" s="14" t="s">
        <v>471</v>
      </c>
      <c r="K70" s="25">
        <v>102.36</v>
      </c>
      <c r="L70" s="22" t="s">
        <v>30</v>
      </c>
      <c r="M70" s="80">
        <v>41638</v>
      </c>
    </row>
    <row r="71" spans="1:13" ht="63.75" x14ac:dyDescent="0.25">
      <c r="A71" s="242"/>
      <c r="B71" s="251"/>
      <c r="C71" s="251"/>
      <c r="D71" s="14" t="s">
        <v>472</v>
      </c>
      <c r="E71" s="14" t="s">
        <v>473</v>
      </c>
      <c r="F71" s="14" t="s">
        <v>460</v>
      </c>
      <c r="G71" s="14" t="s">
        <v>474</v>
      </c>
      <c r="H71" s="14" t="s">
        <v>18</v>
      </c>
      <c r="I71" s="14" t="s">
        <v>472</v>
      </c>
      <c r="J71" s="14" t="s">
        <v>475</v>
      </c>
      <c r="K71" s="25">
        <v>102.36</v>
      </c>
      <c r="L71" s="22" t="s">
        <v>30</v>
      </c>
      <c r="M71" s="80">
        <v>41638</v>
      </c>
    </row>
    <row r="72" spans="1:13" ht="51" x14ac:dyDescent="0.25">
      <c r="A72" s="242"/>
      <c r="B72" s="251"/>
      <c r="C72" s="251"/>
      <c r="D72" s="14" t="s">
        <v>476</v>
      </c>
      <c r="E72" s="14" t="s">
        <v>477</v>
      </c>
      <c r="F72" s="14" t="s">
        <v>465</v>
      </c>
      <c r="G72" s="14" t="s">
        <v>478</v>
      </c>
      <c r="H72" s="14" t="s">
        <v>18</v>
      </c>
      <c r="I72" s="14" t="s">
        <v>476</v>
      </c>
      <c r="J72" s="14" t="s">
        <v>479</v>
      </c>
      <c r="K72" s="25">
        <v>102.36</v>
      </c>
      <c r="L72" s="22" t="s">
        <v>30</v>
      </c>
      <c r="M72" s="80">
        <v>41638</v>
      </c>
    </row>
    <row r="73" spans="1:13" ht="63.75" x14ac:dyDescent="0.25">
      <c r="A73" s="242"/>
      <c r="B73" s="251"/>
      <c r="C73" s="255" t="s">
        <v>133</v>
      </c>
      <c r="D73" s="14" t="s">
        <v>480</v>
      </c>
      <c r="E73" s="26" t="s">
        <v>481</v>
      </c>
      <c r="F73" s="14" t="s">
        <v>482</v>
      </c>
      <c r="G73" s="14" t="s">
        <v>483</v>
      </c>
      <c r="H73" s="14" t="s">
        <v>18</v>
      </c>
      <c r="I73" s="14" t="s">
        <v>181</v>
      </c>
      <c r="J73" s="14" t="s">
        <v>181</v>
      </c>
      <c r="K73" s="22">
        <v>5000</v>
      </c>
      <c r="L73" s="22" t="s">
        <v>20</v>
      </c>
      <c r="M73" s="80">
        <v>43910</v>
      </c>
    </row>
    <row r="74" spans="1:13" ht="63.75" x14ac:dyDescent="0.25">
      <c r="A74" s="242"/>
      <c r="B74" s="251"/>
      <c r="C74" s="255"/>
      <c r="D74" s="14" t="s">
        <v>484</v>
      </c>
      <c r="E74" s="26" t="s">
        <v>485</v>
      </c>
      <c r="F74" s="14" t="s">
        <v>482</v>
      </c>
      <c r="G74" s="14" t="s">
        <v>486</v>
      </c>
      <c r="H74" s="14" t="s">
        <v>18</v>
      </c>
      <c r="I74" s="14" t="s">
        <v>181</v>
      </c>
      <c r="J74" s="14" t="s">
        <v>181</v>
      </c>
      <c r="K74" s="22">
        <v>5000</v>
      </c>
      <c r="L74" s="22" t="s">
        <v>20</v>
      </c>
      <c r="M74" s="80">
        <v>43910</v>
      </c>
    </row>
    <row r="75" spans="1:13" ht="51" x14ac:dyDescent="0.25">
      <c r="A75" s="242"/>
      <c r="B75" s="251"/>
      <c r="C75" s="255"/>
      <c r="D75" s="14" t="s">
        <v>487</v>
      </c>
      <c r="E75" s="26" t="s">
        <v>488</v>
      </c>
      <c r="F75" s="14" t="s">
        <v>489</v>
      </c>
      <c r="G75" s="14" t="s">
        <v>490</v>
      </c>
      <c r="H75" s="14" t="s">
        <v>18</v>
      </c>
      <c r="I75" s="14" t="s">
        <v>181</v>
      </c>
      <c r="J75" s="14" t="s">
        <v>181</v>
      </c>
      <c r="K75" s="22">
        <v>5000</v>
      </c>
      <c r="L75" s="22" t="s">
        <v>20</v>
      </c>
      <c r="M75" s="80">
        <v>43910</v>
      </c>
    </row>
    <row r="76" spans="1:13" ht="25.5" x14ac:dyDescent="0.25">
      <c r="A76" s="242"/>
      <c r="B76" s="251"/>
      <c r="C76" s="255" t="s">
        <v>136</v>
      </c>
      <c r="D76" s="14" t="s">
        <v>491</v>
      </c>
      <c r="E76" s="26" t="s">
        <v>492</v>
      </c>
      <c r="F76" s="14" t="s">
        <v>493</v>
      </c>
      <c r="G76" s="14" t="s">
        <v>494</v>
      </c>
      <c r="H76" s="14" t="s">
        <v>18</v>
      </c>
      <c r="I76" s="14" t="s">
        <v>181</v>
      </c>
      <c r="J76" s="14" t="s">
        <v>181</v>
      </c>
      <c r="K76" s="22">
        <v>100</v>
      </c>
      <c r="L76" s="22" t="s">
        <v>30</v>
      </c>
      <c r="M76" s="80">
        <v>44190</v>
      </c>
    </row>
    <row r="77" spans="1:13" ht="63.75" x14ac:dyDescent="0.25">
      <c r="A77" s="242"/>
      <c r="B77" s="251"/>
      <c r="C77" s="255"/>
      <c r="D77" s="14" t="s">
        <v>495</v>
      </c>
      <c r="E77" s="26" t="s">
        <v>496</v>
      </c>
      <c r="F77" s="14" t="s">
        <v>482</v>
      </c>
      <c r="G77" s="14" t="s">
        <v>497</v>
      </c>
      <c r="H77" s="14" t="s">
        <v>18</v>
      </c>
      <c r="I77" s="14" t="s">
        <v>181</v>
      </c>
      <c r="J77" s="14" t="s">
        <v>181</v>
      </c>
      <c r="K77" s="22">
        <v>100</v>
      </c>
      <c r="L77" s="22" t="s">
        <v>30</v>
      </c>
      <c r="M77" s="80">
        <v>44190</v>
      </c>
    </row>
    <row r="78" spans="1:13" ht="51" x14ac:dyDescent="0.25">
      <c r="A78" s="242"/>
      <c r="B78" s="251"/>
      <c r="C78" s="255"/>
      <c r="D78" s="14" t="s">
        <v>498</v>
      </c>
      <c r="E78" s="26" t="s">
        <v>499</v>
      </c>
      <c r="F78" s="14" t="s">
        <v>489</v>
      </c>
      <c r="G78" s="14" t="s">
        <v>500</v>
      </c>
      <c r="H78" s="14" t="s">
        <v>18</v>
      </c>
      <c r="I78" s="14" t="s">
        <v>181</v>
      </c>
      <c r="J78" s="14" t="s">
        <v>181</v>
      </c>
      <c r="K78" s="22">
        <v>100</v>
      </c>
      <c r="L78" s="22" t="s">
        <v>30</v>
      </c>
      <c r="M78" s="80">
        <v>44190</v>
      </c>
    </row>
    <row r="79" spans="1:13" ht="63.75" x14ac:dyDescent="0.25">
      <c r="A79" s="242"/>
      <c r="B79" s="251"/>
      <c r="C79" s="255" t="s">
        <v>139</v>
      </c>
      <c r="D79" s="14" t="s">
        <v>501</v>
      </c>
      <c r="E79" s="26" t="s">
        <v>502</v>
      </c>
      <c r="F79" s="14" t="s">
        <v>503</v>
      </c>
      <c r="G79" s="14" t="s">
        <v>504</v>
      </c>
      <c r="H79" s="14" t="s">
        <v>18</v>
      </c>
      <c r="I79" s="14" t="s">
        <v>181</v>
      </c>
      <c r="J79" s="14" t="s">
        <v>181</v>
      </c>
      <c r="K79" s="22">
        <v>5000</v>
      </c>
      <c r="L79" s="22" t="s">
        <v>20</v>
      </c>
      <c r="M79" s="80">
        <v>44190</v>
      </c>
    </row>
    <row r="80" spans="1:13" ht="63.75" x14ac:dyDescent="0.25">
      <c r="A80" s="242"/>
      <c r="B80" s="251"/>
      <c r="C80" s="255"/>
      <c r="D80" s="14" t="s">
        <v>505</v>
      </c>
      <c r="E80" s="26" t="s">
        <v>506</v>
      </c>
      <c r="F80" s="14" t="s">
        <v>507</v>
      </c>
      <c r="G80" s="14" t="s">
        <v>508</v>
      </c>
      <c r="H80" s="14" t="s">
        <v>18</v>
      </c>
      <c r="I80" s="14" t="s">
        <v>181</v>
      </c>
      <c r="J80" s="14" t="s">
        <v>181</v>
      </c>
      <c r="K80" s="22">
        <v>5000</v>
      </c>
      <c r="L80" s="22" t="s">
        <v>20</v>
      </c>
      <c r="M80" s="80">
        <v>44190</v>
      </c>
    </row>
    <row r="81" spans="1:13" ht="63.75" x14ac:dyDescent="0.25">
      <c r="A81" s="242"/>
      <c r="B81" s="251"/>
      <c r="C81" s="255"/>
      <c r="D81" s="14" t="s">
        <v>509</v>
      </c>
      <c r="E81" s="26" t="s">
        <v>510</v>
      </c>
      <c r="F81" s="14" t="s">
        <v>503</v>
      </c>
      <c r="G81" s="14" t="s">
        <v>511</v>
      </c>
      <c r="H81" s="14" t="s">
        <v>18</v>
      </c>
      <c r="I81" s="14" t="s">
        <v>181</v>
      </c>
      <c r="J81" s="14" t="s">
        <v>181</v>
      </c>
      <c r="K81" s="22">
        <v>5000</v>
      </c>
      <c r="L81" s="22" t="s">
        <v>20</v>
      </c>
      <c r="M81" s="80">
        <v>44190</v>
      </c>
    </row>
    <row r="82" spans="1:13" ht="38.25" x14ac:dyDescent="0.25">
      <c r="A82" s="242"/>
      <c r="B82" s="251"/>
      <c r="C82" s="255" t="s">
        <v>142</v>
      </c>
      <c r="D82" s="14" t="s">
        <v>512</v>
      </c>
      <c r="E82" s="26" t="s">
        <v>513</v>
      </c>
      <c r="F82" s="14" t="s">
        <v>514</v>
      </c>
      <c r="G82" s="14" t="s">
        <v>515</v>
      </c>
      <c r="H82" s="14" t="s">
        <v>18</v>
      </c>
      <c r="I82" s="14" t="s">
        <v>181</v>
      </c>
      <c r="J82" s="14" t="s">
        <v>181</v>
      </c>
      <c r="K82" s="22">
        <v>100</v>
      </c>
      <c r="L82" s="22" t="s">
        <v>30</v>
      </c>
      <c r="M82" s="80">
        <v>44190</v>
      </c>
    </row>
    <row r="83" spans="1:13" ht="51" x14ac:dyDescent="0.25">
      <c r="A83" s="242"/>
      <c r="B83" s="251"/>
      <c r="C83" s="255"/>
      <c r="D83" s="14" t="s">
        <v>516</v>
      </c>
      <c r="E83" s="26" t="s">
        <v>517</v>
      </c>
      <c r="F83" s="14" t="s">
        <v>507</v>
      </c>
      <c r="G83" s="14" t="s">
        <v>518</v>
      </c>
      <c r="H83" s="14" t="s">
        <v>18</v>
      </c>
      <c r="I83" s="14" t="s">
        <v>181</v>
      </c>
      <c r="J83" s="14" t="s">
        <v>181</v>
      </c>
      <c r="K83" s="22">
        <v>100</v>
      </c>
      <c r="L83" s="22" t="s">
        <v>30</v>
      </c>
      <c r="M83" s="80">
        <v>44190</v>
      </c>
    </row>
    <row r="84" spans="1:13" ht="63.75" x14ac:dyDescent="0.25">
      <c r="A84" s="243"/>
      <c r="B84" s="250"/>
      <c r="C84" s="257"/>
      <c r="D84" s="61" t="s">
        <v>519</v>
      </c>
      <c r="E84" s="93" t="s">
        <v>520</v>
      </c>
      <c r="F84" s="61" t="s">
        <v>503</v>
      </c>
      <c r="G84" s="61" t="s">
        <v>521</v>
      </c>
      <c r="H84" s="61" t="s">
        <v>18</v>
      </c>
      <c r="I84" s="61" t="s">
        <v>181</v>
      </c>
      <c r="J84" s="61" t="s">
        <v>181</v>
      </c>
      <c r="K84" s="81">
        <v>100</v>
      </c>
      <c r="L84" s="81" t="s">
        <v>30</v>
      </c>
      <c r="M84" s="82">
        <v>44190</v>
      </c>
    </row>
    <row r="85" spans="1:13" ht="76.5" x14ac:dyDescent="0.25">
      <c r="A85" s="241" t="s">
        <v>159</v>
      </c>
      <c r="B85" s="249" t="s">
        <v>1716</v>
      </c>
      <c r="C85" s="65" t="s">
        <v>166</v>
      </c>
      <c r="D85" s="65" t="s">
        <v>523</v>
      </c>
      <c r="E85" s="65" t="s">
        <v>524</v>
      </c>
      <c r="F85" s="65" t="s">
        <v>168</v>
      </c>
      <c r="G85" s="65" t="s">
        <v>1888</v>
      </c>
      <c r="H85" s="65" t="s">
        <v>18</v>
      </c>
      <c r="I85" s="65" t="s">
        <v>181</v>
      </c>
      <c r="J85" s="65" t="s">
        <v>181</v>
      </c>
      <c r="K85" s="83">
        <v>1808.28</v>
      </c>
      <c r="L85" s="83" t="s">
        <v>20</v>
      </c>
      <c r="M85" s="84">
        <v>43098</v>
      </c>
    </row>
    <row r="86" spans="1:13" ht="89.25" x14ac:dyDescent="0.25">
      <c r="A86" s="242"/>
      <c r="B86" s="251"/>
      <c r="C86" s="14" t="s">
        <v>172</v>
      </c>
      <c r="D86" s="14" t="s">
        <v>525</v>
      </c>
      <c r="E86" s="14" t="s">
        <v>526</v>
      </c>
      <c r="F86" s="14" t="s">
        <v>174</v>
      </c>
      <c r="G86" s="14" t="s">
        <v>1889</v>
      </c>
      <c r="H86" s="14" t="s">
        <v>18</v>
      </c>
      <c r="I86" s="14" t="s">
        <v>181</v>
      </c>
      <c r="J86" s="14" t="s">
        <v>181</v>
      </c>
      <c r="K86" s="22">
        <v>3758.39</v>
      </c>
      <c r="L86" s="22" t="s">
        <v>20</v>
      </c>
      <c r="M86" s="80">
        <v>44280</v>
      </c>
    </row>
    <row r="87" spans="1:13" ht="76.5" x14ac:dyDescent="0.25">
      <c r="A87" s="243"/>
      <c r="B87" s="250"/>
      <c r="C87" s="61" t="s">
        <v>1185</v>
      </c>
      <c r="D87" s="61" t="s">
        <v>1181</v>
      </c>
      <c r="E87" s="61" t="s">
        <v>1479</v>
      </c>
      <c r="F87" s="61" t="s">
        <v>1480</v>
      </c>
      <c r="G87" s="61" t="s">
        <v>1890</v>
      </c>
      <c r="H87" s="61" t="s">
        <v>18</v>
      </c>
      <c r="I87" s="61" t="s">
        <v>181</v>
      </c>
      <c r="J87" s="61" t="s">
        <v>181</v>
      </c>
      <c r="K87" s="81">
        <v>1000</v>
      </c>
      <c r="L87" s="81" t="s">
        <v>20</v>
      </c>
      <c r="M87" s="82">
        <v>44183</v>
      </c>
    </row>
    <row r="88" spans="1:13" ht="150" x14ac:dyDescent="0.25">
      <c r="A88" s="310" t="s">
        <v>145</v>
      </c>
      <c r="B88" s="87" t="s">
        <v>1716</v>
      </c>
      <c r="C88" s="308" t="s">
        <v>2032</v>
      </c>
      <c r="D88" s="308" t="s">
        <v>2035</v>
      </c>
      <c r="E88" s="308" t="s">
        <v>2036</v>
      </c>
      <c r="F88" s="309" t="s">
        <v>2037</v>
      </c>
      <c r="G88" s="308" t="s">
        <v>181</v>
      </c>
      <c r="H88" s="88" t="s">
        <v>18</v>
      </c>
      <c r="I88" s="88" t="s">
        <v>181</v>
      </c>
      <c r="J88" s="88" t="s">
        <v>181</v>
      </c>
      <c r="K88" s="87">
        <v>1000</v>
      </c>
      <c r="L88" s="87" t="s">
        <v>20</v>
      </c>
      <c r="M88" s="90">
        <v>44511</v>
      </c>
    </row>
  </sheetData>
  <mergeCells count="39">
    <mergeCell ref="A15:A18"/>
    <mergeCell ref="B85:B87"/>
    <mergeCell ref="A1:E1"/>
    <mergeCell ref="B3:B14"/>
    <mergeCell ref="B16:B18"/>
    <mergeCell ref="B19:B24"/>
    <mergeCell ref="B25:B84"/>
    <mergeCell ref="A3:A14"/>
    <mergeCell ref="A19:A24"/>
    <mergeCell ref="A25:A84"/>
    <mergeCell ref="A85:A87"/>
    <mergeCell ref="C12:C14"/>
    <mergeCell ref="C79:C81"/>
    <mergeCell ref="C82:C84"/>
    <mergeCell ref="C55:C57"/>
    <mergeCell ref="C58:C60"/>
    <mergeCell ref="F1:M1"/>
    <mergeCell ref="C73:C75"/>
    <mergeCell ref="C25:C27"/>
    <mergeCell ref="C6:C8"/>
    <mergeCell ref="C3:C5"/>
    <mergeCell ref="C46:C48"/>
    <mergeCell ref="C49:C51"/>
    <mergeCell ref="C52:C54"/>
    <mergeCell ref="C61:C63"/>
    <mergeCell ref="C64:C66"/>
    <mergeCell ref="C19:C21"/>
    <mergeCell ref="C16:C18"/>
    <mergeCell ref="C9:C11"/>
    <mergeCell ref="C67:C69"/>
    <mergeCell ref="C70:C72"/>
    <mergeCell ref="C34:C36"/>
    <mergeCell ref="C22:C24"/>
    <mergeCell ref="C76:C78"/>
    <mergeCell ref="C37:C39"/>
    <mergeCell ref="C40:C42"/>
    <mergeCell ref="C43:C45"/>
    <mergeCell ref="C28:C30"/>
    <mergeCell ref="C31:C33"/>
  </mergeCells>
  <pageMargins left="0.23622047244094491" right="0.23622047244094491" top="0.74803149606299213" bottom="0.74803149606299213" header="0.31496062992125984" footer="0.31496062992125984"/>
  <pageSetup paperSize="8" scale="9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201BF-1A7A-43B8-A9C3-533C0E5F4843}">
  <sheetPr codeName="Лист4">
    <tabColor theme="0" tint="-0.499984740745262"/>
    <pageSetUpPr fitToPage="1"/>
  </sheetPr>
  <dimension ref="A1:R736"/>
  <sheetViews>
    <sheetView zoomScale="70" zoomScaleNormal="70" workbookViewId="0">
      <selection activeCell="F13" sqref="F13"/>
    </sheetView>
  </sheetViews>
  <sheetFormatPr defaultRowHeight="15" x14ac:dyDescent="0.25"/>
  <cols>
    <col min="1" max="1" width="24.42578125" style="4" customWidth="1"/>
    <col min="2" max="2" width="19.5703125" style="4" customWidth="1"/>
    <col min="3" max="3" width="19.42578125" style="4" customWidth="1"/>
    <col min="4" max="4" width="18.85546875" style="4" customWidth="1"/>
    <col min="5" max="5" width="54.85546875" style="4" customWidth="1"/>
    <col min="6" max="8" width="17.140625" style="5" customWidth="1"/>
    <col min="9" max="9" width="19" style="5" customWidth="1"/>
    <col min="10" max="10" width="17.140625" style="4" customWidth="1"/>
    <col min="11" max="11" width="10.42578125" style="4" customWidth="1"/>
    <col min="12" max="12" width="18.42578125" style="4" customWidth="1"/>
    <col min="13" max="13" width="13.85546875" style="4" customWidth="1"/>
    <col min="14" max="14" width="15.140625" style="4" customWidth="1"/>
    <col min="15" max="17" width="13.85546875" style="4" customWidth="1"/>
    <col min="18" max="18" width="15.140625" style="12" customWidth="1"/>
  </cols>
  <sheetData>
    <row r="1" spans="1:17" ht="45" customHeight="1" x14ac:dyDescent="0.25">
      <c r="A1" s="247" t="s">
        <v>1627</v>
      </c>
      <c r="B1" s="248"/>
      <c r="C1" s="248"/>
      <c r="D1" s="105"/>
      <c r="E1" s="105"/>
      <c r="F1" s="105"/>
      <c r="G1" s="105"/>
      <c r="H1" s="105"/>
      <c r="I1" s="105"/>
      <c r="J1" s="106">
        <f ca="1">TODAY()</f>
        <v>45456</v>
      </c>
      <c r="K1" s="105"/>
      <c r="L1" s="105"/>
      <c r="M1" s="105"/>
      <c r="N1" s="105"/>
      <c r="O1" s="105"/>
      <c r="P1" s="105"/>
      <c r="Q1" s="107"/>
    </row>
    <row r="2" spans="1:17" ht="38.25" x14ac:dyDescent="0.25">
      <c r="A2" s="94" t="s">
        <v>2</v>
      </c>
      <c r="B2" s="96" t="s">
        <v>1175</v>
      </c>
      <c r="C2" s="96" t="s">
        <v>527</v>
      </c>
      <c r="D2" s="96" t="s">
        <v>4</v>
      </c>
      <c r="E2" s="96" t="s">
        <v>555</v>
      </c>
      <c r="F2" s="96" t="s">
        <v>1620</v>
      </c>
      <c r="G2" s="96" t="s">
        <v>1621</v>
      </c>
      <c r="H2" s="96" t="s">
        <v>1622</v>
      </c>
      <c r="I2" s="96" t="s">
        <v>1623</v>
      </c>
      <c r="J2" s="96" t="s">
        <v>6</v>
      </c>
      <c r="K2" s="96" t="s">
        <v>7</v>
      </c>
      <c r="L2" s="96" t="s">
        <v>9</v>
      </c>
      <c r="M2" s="96" t="s">
        <v>8</v>
      </c>
      <c r="N2" s="96" t="s">
        <v>556</v>
      </c>
      <c r="O2" s="96" t="s">
        <v>1176</v>
      </c>
      <c r="P2" s="96" t="s">
        <v>10</v>
      </c>
      <c r="Q2" s="95" t="s">
        <v>12</v>
      </c>
    </row>
    <row r="3" spans="1:17" ht="25.5" x14ac:dyDescent="0.25">
      <c r="A3" s="258" t="s">
        <v>1750</v>
      </c>
      <c r="B3" s="252" t="s">
        <v>1717</v>
      </c>
      <c r="C3" s="74" t="s">
        <v>590</v>
      </c>
      <c r="D3" s="74" t="s">
        <v>591</v>
      </c>
      <c r="E3" s="74" t="s">
        <v>592</v>
      </c>
      <c r="F3" s="74" t="s">
        <v>571</v>
      </c>
      <c r="G3" s="74" t="s">
        <v>181</v>
      </c>
      <c r="H3" s="74">
        <v>1</v>
      </c>
      <c r="I3" s="74" t="s">
        <v>181</v>
      </c>
      <c r="J3" s="74" t="s">
        <v>593</v>
      </c>
      <c r="K3" s="74" t="s">
        <v>18</v>
      </c>
      <c r="L3" s="74" t="s">
        <v>594</v>
      </c>
      <c r="M3" s="74" t="s">
        <v>590</v>
      </c>
      <c r="N3" s="74" t="s">
        <v>562</v>
      </c>
      <c r="O3" s="108" t="s">
        <v>20</v>
      </c>
      <c r="P3" s="108">
        <v>100</v>
      </c>
      <c r="Q3" s="109">
        <v>40542</v>
      </c>
    </row>
    <row r="4" spans="1:17" x14ac:dyDescent="0.25">
      <c r="A4" s="259"/>
      <c r="B4" s="254"/>
      <c r="C4" s="60" t="s">
        <v>595</v>
      </c>
      <c r="D4" s="60" t="s">
        <v>596</v>
      </c>
      <c r="E4" s="60" t="s">
        <v>597</v>
      </c>
      <c r="F4" s="60" t="s">
        <v>571</v>
      </c>
      <c r="G4" s="60" t="s">
        <v>181</v>
      </c>
      <c r="H4" s="60">
        <v>1</v>
      </c>
      <c r="I4" s="60" t="s">
        <v>181</v>
      </c>
      <c r="J4" s="60" t="s">
        <v>598</v>
      </c>
      <c r="K4" s="60" t="s">
        <v>18</v>
      </c>
      <c r="L4" s="60" t="s">
        <v>599</v>
      </c>
      <c r="M4" s="60" t="s">
        <v>595</v>
      </c>
      <c r="N4" s="60" t="s">
        <v>567</v>
      </c>
      <c r="O4" s="102" t="s">
        <v>20</v>
      </c>
      <c r="P4" s="102">
        <v>100</v>
      </c>
      <c r="Q4" s="103">
        <v>40542</v>
      </c>
    </row>
    <row r="5" spans="1:17" ht="38.25" customHeight="1" x14ac:dyDescent="0.25">
      <c r="A5" s="244" t="s">
        <v>600</v>
      </c>
      <c r="B5" s="252" t="s">
        <v>1717</v>
      </c>
      <c r="C5" s="74" t="s">
        <v>557</v>
      </c>
      <c r="D5" s="74" t="s">
        <v>558</v>
      </c>
      <c r="E5" s="74" t="s">
        <v>559</v>
      </c>
      <c r="F5" s="74" t="s">
        <v>181</v>
      </c>
      <c r="G5" s="74" t="s">
        <v>181</v>
      </c>
      <c r="H5" s="74">
        <v>1</v>
      </c>
      <c r="I5" s="74" t="s">
        <v>181</v>
      </c>
      <c r="J5" s="74" t="s">
        <v>560</v>
      </c>
      <c r="K5" s="74" t="s">
        <v>18</v>
      </c>
      <c r="L5" s="74" t="s">
        <v>561</v>
      </c>
      <c r="M5" s="74" t="s">
        <v>557</v>
      </c>
      <c r="N5" s="74" t="s">
        <v>562</v>
      </c>
      <c r="O5" s="108" t="s">
        <v>20</v>
      </c>
      <c r="P5" s="108">
        <v>100</v>
      </c>
      <c r="Q5" s="109">
        <v>37621</v>
      </c>
    </row>
    <row r="6" spans="1:17" x14ac:dyDescent="0.25">
      <c r="A6" s="245"/>
      <c r="B6" s="253"/>
      <c r="C6" s="16" t="s">
        <v>563</v>
      </c>
      <c r="D6" s="16" t="s">
        <v>563</v>
      </c>
      <c r="E6" s="16" t="s">
        <v>564</v>
      </c>
      <c r="F6" s="16" t="s">
        <v>181</v>
      </c>
      <c r="G6" s="16" t="s">
        <v>181</v>
      </c>
      <c r="H6" s="16">
        <v>1</v>
      </c>
      <c r="I6" s="16" t="s">
        <v>181</v>
      </c>
      <c r="J6" s="16" t="s">
        <v>565</v>
      </c>
      <c r="K6" s="16" t="s">
        <v>18</v>
      </c>
      <c r="L6" s="16" t="s">
        <v>566</v>
      </c>
      <c r="M6" s="16" t="s">
        <v>563</v>
      </c>
      <c r="N6" s="16" t="s">
        <v>567</v>
      </c>
      <c r="O6" s="27" t="s">
        <v>20</v>
      </c>
      <c r="P6" s="27">
        <v>100</v>
      </c>
      <c r="Q6" s="98">
        <v>37621</v>
      </c>
    </row>
    <row r="7" spans="1:17" ht="25.5" customHeight="1" x14ac:dyDescent="0.25">
      <c r="A7" s="245"/>
      <c r="B7" s="253"/>
      <c r="C7" s="16" t="s">
        <v>601</v>
      </c>
      <c r="D7" s="16" t="s">
        <v>602</v>
      </c>
      <c r="E7" s="16" t="s">
        <v>603</v>
      </c>
      <c r="F7" s="16" t="s">
        <v>181</v>
      </c>
      <c r="G7" s="16" t="s">
        <v>181</v>
      </c>
      <c r="H7" s="16">
        <v>0.25</v>
      </c>
      <c r="I7" s="16">
        <v>1</v>
      </c>
      <c r="J7" s="16" t="s">
        <v>604</v>
      </c>
      <c r="K7" s="16" t="s">
        <v>18</v>
      </c>
      <c r="L7" s="16" t="s">
        <v>605</v>
      </c>
      <c r="M7" s="16" t="s">
        <v>606</v>
      </c>
      <c r="N7" s="16" t="s">
        <v>562</v>
      </c>
      <c r="O7" s="27" t="s">
        <v>20</v>
      </c>
      <c r="P7" s="27">
        <v>100</v>
      </c>
      <c r="Q7" s="98">
        <v>40542</v>
      </c>
    </row>
    <row r="8" spans="1:17" x14ac:dyDescent="0.25">
      <c r="A8" s="245"/>
      <c r="B8" s="253"/>
      <c r="C8" s="16" t="s">
        <v>607</v>
      </c>
      <c r="D8" s="16" t="s">
        <v>608</v>
      </c>
      <c r="E8" s="16" t="s">
        <v>609</v>
      </c>
      <c r="F8" s="16" t="s">
        <v>181</v>
      </c>
      <c r="G8" s="16" t="s">
        <v>181</v>
      </c>
      <c r="H8" s="16">
        <v>0.25</v>
      </c>
      <c r="I8" s="16">
        <v>1</v>
      </c>
      <c r="J8" s="16" t="s">
        <v>610</v>
      </c>
      <c r="K8" s="16" t="s">
        <v>18</v>
      </c>
      <c r="L8" s="16" t="s">
        <v>611</v>
      </c>
      <c r="M8" s="16" t="s">
        <v>612</v>
      </c>
      <c r="N8" s="16" t="s">
        <v>567</v>
      </c>
      <c r="O8" s="27" t="s">
        <v>20</v>
      </c>
      <c r="P8" s="27">
        <v>100</v>
      </c>
      <c r="Q8" s="98">
        <v>40542</v>
      </c>
    </row>
    <row r="9" spans="1:17" ht="25.5" x14ac:dyDescent="0.25">
      <c r="A9" s="245"/>
      <c r="B9" s="253"/>
      <c r="C9" s="16" t="s">
        <v>613</v>
      </c>
      <c r="D9" s="16" t="s">
        <v>614</v>
      </c>
      <c r="E9" s="16" t="s">
        <v>615</v>
      </c>
      <c r="F9" s="16" t="s">
        <v>181</v>
      </c>
      <c r="G9" s="16" t="s">
        <v>181</v>
      </c>
      <c r="H9" s="16">
        <v>1</v>
      </c>
      <c r="I9" s="16">
        <v>3</v>
      </c>
      <c r="J9" s="16" t="s">
        <v>616</v>
      </c>
      <c r="K9" s="16" t="s">
        <v>18</v>
      </c>
      <c r="L9" s="16" t="s">
        <v>617</v>
      </c>
      <c r="M9" s="16" t="s">
        <v>618</v>
      </c>
      <c r="N9" s="16" t="s">
        <v>562</v>
      </c>
      <c r="O9" s="27" t="s">
        <v>20</v>
      </c>
      <c r="P9" s="27">
        <v>257.77999999999997</v>
      </c>
      <c r="Q9" s="98">
        <v>40542</v>
      </c>
    </row>
    <row r="10" spans="1:17" x14ac:dyDescent="0.25">
      <c r="A10" s="245"/>
      <c r="B10" s="253"/>
      <c r="C10" s="16" t="s">
        <v>619</v>
      </c>
      <c r="D10" s="16" t="s">
        <v>620</v>
      </c>
      <c r="E10" s="16" t="s">
        <v>621</v>
      </c>
      <c r="F10" s="16" t="s">
        <v>181</v>
      </c>
      <c r="G10" s="16" t="s">
        <v>181</v>
      </c>
      <c r="H10" s="16">
        <v>1</v>
      </c>
      <c r="I10" s="16">
        <v>3</v>
      </c>
      <c r="J10" s="16" t="s">
        <v>622</v>
      </c>
      <c r="K10" s="16" t="s">
        <v>18</v>
      </c>
      <c r="L10" s="16" t="s">
        <v>623</v>
      </c>
      <c r="M10" s="16" t="s">
        <v>624</v>
      </c>
      <c r="N10" s="16" t="s">
        <v>567</v>
      </c>
      <c r="O10" s="27" t="s">
        <v>20</v>
      </c>
      <c r="P10" s="27">
        <v>130.63999999999999</v>
      </c>
      <c r="Q10" s="98">
        <v>40542</v>
      </c>
    </row>
    <row r="11" spans="1:17" ht="25.5" x14ac:dyDescent="0.25">
      <c r="A11" s="245"/>
      <c r="B11" s="253"/>
      <c r="C11" s="16" t="s">
        <v>625</v>
      </c>
      <c r="D11" s="16" t="s">
        <v>626</v>
      </c>
      <c r="E11" s="16" t="s">
        <v>627</v>
      </c>
      <c r="F11" s="16" t="s">
        <v>181</v>
      </c>
      <c r="G11" s="16" t="s">
        <v>181</v>
      </c>
      <c r="H11" s="16">
        <v>3</v>
      </c>
      <c r="I11" s="16">
        <v>5</v>
      </c>
      <c r="J11" s="16" t="s">
        <v>628</v>
      </c>
      <c r="K11" s="16" t="s">
        <v>18</v>
      </c>
      <c r="L11" s="16" t="s">
        <v>629</v>
      </c>
      <c r="M11" s="16" t="s">
        <v>630</v>
      </c>
      <c r="N11" s="16" t="s">
        <v>562</v>
      </c>
      <c r="O11" s="27" t="s">
        <v>20</v>
      </c>
      <c r="P11" s="27">
        <v>257.77999999999997</v>
      </c>
      <c r="Q11" s="98">
        <v>40542</v>
      </c>
    </row>
    <row r="12" spans="1:17" x14ac:dyDescent="0.25">
      <c r="A12" s="245"/>
      <c r="B12" s="253"/>
      <c r="C12" s="16" t="s">
        <v>631</v>
      </c>
      <c r="D12" s="16" t="s">
        <v>632</v>
      </c>
      <c r="E12" s="16" t="s">
        <v>633</v>
      </c>
      <c r="F12" s="16" t="s">
        <v>181</v>
      </c>
      <c r="G12" s="16" t="s">
        <v>181</v>
      </c>
      <c r="H12" s="16">
        <v>3</v>
      </c>
      <c r="I12" s="16">
        <v>5</v>
      </c>
      <c r="J12" s="16" t="s">
        <v>634</v>
      </c>
      <c r="K12" s="16" t="s">
        <v>18</v>
      </c>
      <c r="L12" s="16" t="s">
        <v>635</v>
      </c>
      <c r="M12" s="16" t="s">
        <v>636</v>
      </c>
      <c r="N12" s="16" t="s">
        <v>567</v>
      </c>
      <c r="O12" s="27" t="s">
        <v>20</v>
      </c>
      <c r="P12" s="27">
        <v>130.63999999999999</v>
      </c>
      <c r="Q12" s="98">
        <v>40542</v>
      </c>
    </row>
    <row r="13" spans="1:17" ht="25.5" x14ac:dyDescent="0.25">
      <c r="A13" s="245"/>
      <c r="B13" s="253"/>
      <c r="C13" s="16" t="s">
        <v>637</v>
      </c>
      <c r="D13" s="16" t="s">
        <v>638</v>
      </c>
      <c r="E13" s="16" t="s">
        <v>639</v>
      </c>
      <c r="F13" s="16" t="s">
        <v>181</v>
      </c>
      <c r="G13" s="16" t="s">
        <v>181</v>
      </c>
      <c r="H13" s="16">
        <v>5</v>
      </c>
      <c r="I13" s="16">
        <v>10</v>
      </c>
      <c r="J13" s="16" t="s">
        <v>640</v>
      </c>
      <c r="K13" s="16" t="s">
        <v>18</v>
      </c>
      <c r="L13" s="16" t="s">
        <v>641</v>
      </c>
      <c r="M13" s="16" t="s">
        <v>642</v>
      </c>
      <c r="N13" s="16" t="s">
        <v>562</v>
      </c>
      <c r="O13" s="27" t="s">
        <v>20</v>
      </c>
      <c r="P13" s="27">
        <v>257.77999999999997</v>
      </c>
      <c r="Q13" s="98">
        <v>40542</v>
      </c>
    </row>
    <row r="14" spans="1:17" x14ac:dyDescent="0.25">
      <c r="A14" s="245"/>
      <c r="B14" s="253"/>
      <c r="C14" s="16" t="s">
        <v>643</v>
      </c>
      <c r="D14" s="16" t="s">
        <v>644</v>
      </c>
      <c r="E14" s="16" t="s">
        <v>645</v>
      </c>
      <c r="F14" s="16" t="s">
        <v>181</v>
      </c>
      <c r="G14" s="16" t="s">
        <v>181</v>
      </c>
      <c r="H14" s="16">
        <v>5</v>
      </c>
      <c r="I14" s="16">
        <v>10</v>
      </c>
      <c r="J14" s="16" t="s">
        <v>646</v>
      </c>
      <c r="K14" s="16" t="s">
        <v>18</v>
      </c>
      <c r="L14" s="16" t="s">
        <v>647</v>
      </c>
      <c r="M14" s="16" t="s">
        <v>648</v>
      </c>
      <c r="N14" s="16" t="s">
        <v>567</v>
      </c>
      <c r="O14" s="27" t="s">
        <v>20</v>
      </c>
      <c r="P14" s="27">
        <v>130.63999999999999</v>
      </c>
      <c r="Q14" s="98">
        <v>40542</v>
      </c>
    </row>
    <row r="15" spans="1:17" ht="25.5" x14ac:dyDescent="0.25">
      <c r="A15" s="245"/>
      <c r="B15" s="253"/>
      <c r="C15" s="29" t="s">
        <v>649</v>
      </c>
      <c r="D15" s="16" t="s">
        <v>650</v>
      </c>
      <c r="E15" s="16" t="s">
        <v>651</v>
      </c>
      <c r="F15" s="16" t="s">
        <v>181</v>
      </c>
      <c r="G15" s="16" t="s">
        <v>181</v>
      </c>
      <c r="H15" s="16">
        <v>5</v>
      </c>
      <c r="I15" s="16" t="s">
        <v>181</v>
      </c>
      <c r="J15" s="16" t="s">
        <v>652</v>
      </c>
      <c r="K15" s="16" t="s">
        <v>18</v>
      </c>
      <c r="L15" s="16" t="s">
        <v>653</v>
      </c>
      <c r="M15" s="16" t="s">
        <v>654</v>
      </c>
      <c r="N15" s="16" t="s">
        <v>562</v>
      </c>
      <c r="O15" s="27" t="s">
        <v>20</v>
      </c>
      <c r="P15" s="27">
        <v>257.77999999999997</v>
      </c>
      <c r="Q15" s="98">
        <v>40542</v>
      </c>
    </row>
    <row r="16" spans="1:17" x14ac:dyDescent="0.25">
      <c r="A16" s="245"/>
      <c r="B16" s="253"/>
      <c r="C16" s="29" t="s">
        <v>655</v>
      </c>
      <c r="D16" s="16" t="s">
        <v>656</v>
      </c>
      <c r="E16" s="16" t="s">
        <v>657</v>
      </c>
      <c r="F16" s="16" t="s">
        <v>181</v>
      </c>
      <c r="G16" s="16" t="s">
        <v>181</v>
      </c>
      <c r="H16" s="16">
        <v>5</v>
      </c>
      <c r="I16" s="16" t="s">
        <v>181</v>
      </c>
      <c r="J16" s="16" t="s">
        <v>658</v>
      </c>
      <c r="K16" s="16" t="s">
        <v>18</v>
      </c>
      <c r="L16" s="16" t="s">
        <v>659</v>
      </c>
      <c r="M16" s="16" t="s">
        <v>660</v>
      </c>
      <c r="N16" s="16" t="s">
        <v>567</v>
      </c>
      <c r="O16" s="27" t="s">
        <v>20</v>
      </c>
      <c r="P16" s="27">
        <v>130.63999999999999</v>
      </c>
      <c r="Q16" s="98">
        <v>40542</v>
      </c>
    </row>
    <row r="17" spans="1:17" ht="25.5" x14ac:dyDescent="0.25">
      <c r="A17" s="245"/>
      <c r="B17" s="253"/>
      <c r="C17" s="29" t="s">
        <v>1925</v>
      </c>
      <c r="D17" s="16" t="s">
        <v>1927</v>
      </c>
      <c r="E17" s="16" t="s">
        <v>1929</v>
      </c>
      <c r="F17" s="16" t="s">
        <v>181</v>
      </c>
      <c r="G17" s="16" t="s">
        <v>181</v>
      </c>
      <c r="H17" s="16">
        <v>7</v>
      </c>
      <c r="I17" s="16"/>
      <c r="J17" s="16" t="s">
        <v>2016</v>
      </c>
      <c r="K17" s="16"/>
      <c r="L17" s="16"/>
      <c r="M17" s="16"/>
      <c r="N17" s="16" t="s">
        <v>562</v>
      </c>
      <c r="O17" s="211" t="s">
        <v>20</v>
      </c>
      <c r="P17" s="211">
        <v>100</v>
      </c>
      <c r="Q17" s="98">
        <v>44925</v>
      </c>
    </row>
    <row r="18" spans="1:17" x14ac:dyDescent="0.25">
      <c r="A18" s="245"/>
      <c r="B18" s="253"/>
      <c r="C18" s="29" t="s">
        <v>1926</v>
      </c>
      <c r="D18" s="16" t="s">
        <v>1928</v>
      </c>
      <c r="E18" s="16" t="s">
        <v>1930</v>
      </c>
      <c r="F18" s="16" t="s">
        <v>181</v>
      </c>
      <c r="G18" s="16" t="s">
        <v>181</v>
      </c>
      <c r="H18" s="16">
        <v>7</v>
      </c>
      <c r="I18" s="16"/>
      <c r="J18" s="16" t="s">
        <v>2017</v>
      </c>
      <c r="K18" s="16"/>
      <c r="L18" s="16"/>
      <c r="M18" s="16"/>
      <c r="N18" s="16" t="s">
        <v>567</v>
      </c>
      <c r="O18" s="211" t="s">
        <v>20</v>
      </c>
      <c r="P18" s="211">
        <v>100</v>
      </c>
      <c r="Q18" s="98">
        <v>44925</v>
      </c>
    </row>
    <row r="19" spans="1:17" ht="25.5" x14ac:dyDescent="0.25">
      <c r="A19" s="245"/>
      <c r="B19" s="253"/>
      <c r="C19" s="16" t="s">
        <v>661</v>
      </c>
      <c r="D19" s="16" t="s">
        <v>662</v>
      </c>
      <c r="E19" s="16" t="s">
        <v>663</v>
      </c>
      <c r="F19" s="16" t="s">
        <v>181</v>
      </c>
      <c r="G19" s="16" t="s">
        <v>181</v>
      </c>
      <c r="H19" s="16">
        <v>0.25</v>
      </c>
      <c r="I19" s="16" t="s">
        <v>181</v>
      </c>
      <c r="J19" s="16" t="s">
        <v>1751</v>
      </c>
      <c r="K19" s="16" t="s">
        <v>18</v>
      </c>
      <c r="L19" s="16" t="s">
        <v>181</v>
      </c>
      <c r="M19" s="16" t="s">
        <v>181</v>
      </c>
      <c r="N19" s="16" t="s">
        <v>562</v>
      </c>
      <c r="O19" s="27" t="s">
        <v>20</v>
      </c>
      <c r="P19" s="27">
        <v>100</v>
      </c>
      <c r="Q19" s="98">
        <v>44195</v>
      </c>
    </row>
    <row r="20" spans="1:17" x14ac:dyDescent="0.25">
      <c r="A20" s="245"/>
      <c r="B20" s="253"/>
      <c r="C20" s="16" t="s">
        <v>664</v>
      </c>
      <c r="D20" s="16" t="s">
        <v>665</v>
      </c>
      <c r="E20" s="16" t="s">
        <v>666</v>
      </c>
      <c r="F20" s="16" t="s">
        <v>181</v>
      </c>
      <c r="G20" s="16" t="s">
        <v>181</v>
      </c>
      <c r="H20" s="16">
        <v>0.25</v>
      </c>
      <c r="I20" s="16" t="s">
        <v>181</v>
      </c>
      <c r="J20" s="16" t="s">
        <v>1752</v>
      </c>
      <c r="K20" s="16" t="s">
        <v>18</v>
      </c>
      <c r="L20" s="16" t="s">
        <v>181</v>
      </c>
      <c r="M20" s="16" t="s">
        <v>181</v>
      </c>
      <c r="N20" s="16" t="s">
        <v>567</v>
      </c>
      <c r="O20" s="211" t="s">
        <v>20</v>
      </c>
      <c r="P20" s="211">
        <v>100</v>
      </c>
      <c r="Q20" s="98">
        <v>44195</v>
      </c>
    </row>
    <row r="21" spans="1:17" ht="25.5" x14ac:dyDescent="0.25">
      <c r="A21" s="245"/>
      <c r="B21" s="253"/>
      <c r="C21" s="16" t="s">
        <v>1931</v>
      </c>
      <c r="D21" s="16" t="s">
        <v>1933</v>
      </c>
      <c r="E21" s="16" t="s">
        <v>1935</v>
      </c>
      <c r="F21" s="16" t="s">
        <v>181</v>
      </c>
      <c r="G21" s="16" t="s">
        <v>181</v>
      </c>
      <c r="H21" s="16">
        <v>1</v>
      </c>
      <c r="I21" s="16"/>
      <c r="J21" s="16" t="s">
        <v>2018</v>
      </c>
      <c r="K21" s="16"/>
      <c r="L21" s="16"/>
      <c r="M21" s="16"/>
      <c r="N21" s="16" t="s">
        <v>562</v>
      </c>
      <c r="O21" s="211" t="s">
        <v>20</v>
      </c>
      <c r="P21" s="211">
        <v>100</v>
      </c>
      <c r="Q21" s="28">
        <v>44925</v>
      </c>
    </row>
    <row r="22" spans="1:17" ht="18.75" customHeight="1" x14ac:dyDescent="0.25">
      <c r="A22" s="246"/>
      <c r="B22" s="254"/>
      <c r="C22" s="60" t="s">
        <v>1932</v>
      </c>
      <c r="D22" s="60" t="s">
        <v>1934</v>
      </c>
      <c r="E22" s="60" t="s">
        <v>1936</v>
      </c>
      <c r="F22" s="60" t="s">
        <v>181</v>
      </c>
      <c r="G22" s="60" t="s">
        <v>181</v>
      </c>
      <c r="H22" s="60">
        <v>1</v>
      </c>
      <c r="I22" s="60"/>
      <c r="J22" s="16" t="s">
        <v>2019</v>
      </c>
      <c r="K22" s="60"/>
      <c r="L22" s="60"/>
      <c r="M22" s="60"/>
      <c r="N22" s="60" t="s">
        <v>567</v>
      </c>
      <c r="O22" s="212" t="s">
        <v>20</v>
      </c>
      <c r="P22" s="212">
        <v>100</v>
      </c>
      <c r="Q22" s="103">
        <v>44925</v>
      </c>
    </row>
    <row r="23" spans="1:17" ht="51" customHeight="1" x14ac:dyDescent="0.25">
      <c r="A23" s="244" t="s">
        <v>667</v>
      </c>
      <c r="B23" s="252" t="s">
        <v>1717</v>
      </c>
      <c r="C23" s="120" t="s">
        <v>836</v>
      </c>
      <c r="D23" s="74" t="s">
        <v>837</v>
      </c>
      <c r="E23" s="74" t="s">
        <v>838</v>
      </c>
      <c r="F23" s="74" t="s">
        <v>839</v>
      </c>
      <c r="G23" s="74" t="s">
        <v>181</v>
      </c>
      <c r="H23" s="74">
        <v>1</v>
      </c>
      <c r="I23" s="74" t="s">
        <v>181</v>
      </c>
      <c r="J23" s="74" t="s">
        <v>1748</v>
      </c>
      <c r="K23" s="74" t="s">
        <v>18</v>
      </c>
      <c r="L23" s="74" t="s">
        <v>181</v>
      </c>
      <c r="M23" s="74" t="s">
        <v>181</v>
      </c>
      <c r="N23" s="74" t="s">
        <v>562</v>
      </c>
      <c r="O23" s="108" t="s">
        <v>20</v>
      </c>
      <c r="P23" s="108">
        <v>100</v>
      </c>
      <c r="Q23" s="109">
        <v>43463</v>
      </c>
    </row>
    <row r="24" spans="1:17" x14ac:dyDescent="0.25">
      <c r="A24" s="245"/>
      <c r="B24" s="253"/>
      <c r="C24" s="121" t="s">
        <v>840</v>
      </c>
      <c r="D24" s="16" t="s">
        <v>841</v>
      </c>
      <c r="E24" s="16" t="s">
        <v>842</v>
      </c>
      <c r="F24" s="16" t="s">
        <v>839</v>
      </c>
      <c r="G24" s="16" t="s">
        <v>181</v>
      </c>
      <c r="H24" s="16">
        <v>1</v>
      </c>
      <c r="I24" s="16" t="s">
        <v>181</v>
      </c>
      <c r="J24" s="16" t="s">
        <v>1749</v>
      </c>
      <c r="K24" s="16" t="s">
        <v>18</v>
      </c>
      <c r="L24" s="16" t="s">
        <v>181</v>
      </c>
      <c r="M24" s="16" t="s">
        <v>181</v>
      </c>
      <c r="N24" s="16" t="s">
        <v>567</v>
      </c>
      <c r="O24" s="27" t="s">
        <v>20</v>
      </c>
      <c r="P24" s="27">
        <v>100</v>
      </c>
      <c r="Q24" s="98">
        <v>43463</v>
      </c>
    </row>
    <row r="25" spans="1:17" ht="25.5" customHeight="1" x14ac:dyDescent="0.25">
      <c r="A25" s="245"/>
      <c r="B25" s="253"/>
      <c r="C25" s="16" t="s">
        <v>668</v>
      </c>
      <c r="D25" s="16" t="s">
        <v>669</v>
      </c>
      <c r="E25" s="16" t="s">
        <v>670</v>
      </c>
      <c r="F25" s="16" t="s">
        <v>571</v>
      </c>
      <c r="G25" s="16" t="s">
        <v>181</v>
      </c>
      <c r="H25" s="16">
        <v>0.25</v>
      </c>
      <c r="I25" s="16">
        <v>1</v>
      </c>
      <c r="J25" s="16" t="s">
        <v>671</v>
      </c>
      <c r="K25" s="16" t="s">
        <v>18</v>
      </c>
      <c r="L25" s="16" t="s">
        <v>672</v>
      </c>
      <c r="M25" s="16" t="s">
        <v>673</v>
      </c>
      <c r="N25" s="16" t="s">
        <v>562</v>
      </c>
      <c r="O25" s="27" t="s">
        <v>20</v>
      </c>
      <c r="P25" s="27">
        <v>100</v>
      </c>
      <c r="Q25" s="98">
        <v>40542</v>
      </c>
    </row>
    <row r="26" spans="1:17" ht="25.5" x14ac:dyDescent="0.25">
      <c r="A26" s="245"/>
      <c r="B26" s="253"/>
      <c r="C26" s="16" t="s">
        <v>674</v>
      </c>
      <c r="D26" s="16" t="s">
        <v>675</v>
      </c>
      <c r="E26" s="16" t="s">
        <v>676</v>
      </c>
      <c r="F26" s="16" t="s">
        <v>571</v>
      </c>
      <c r="G26" s="16" t="s">
        <v>181</v>
      </c>
      <c r="H26" s="16">
        <v>0.25</v>
      </c>
      <c r="I26" s="16">
        <v>1</v>
      </c>
      <c r="J26" s="16" t="s">
        <v>677</v>
      </c>
      <c r="K26" s="16" t="s">
        <v>18</v>
      </c>
      <c r="L26" s="16" t="s">
        <v>678</v>
      </c>
      <c r="M26" s="16" t="s">
        <v>679</v>
      </c>
      <c r="N26" s="16" t="s">
        <v>567</v>
      </c>
      <c r="O26" s="27" t="s">
        <v>20</v>
      </c>
      <c r="P26" s="27">
        <v>100</v>
      </c>
      <c r="Q26" s="98">
        <v>40542</v>
      </c>
    </row>
    <row r="27" spans="1:17" ht="25.5" x14ac:dyDescent="0.25">
      <c r="A27" s="245"/>
      <c r="B27" s="253"/>
      <c r="C27" s="16" t="s">
        <v>843</v>
      </c>
      <c r="D27" s="16" t="s">
        <v>844</v>
      </c>
      <c r="E27" s="16" t="s">
        <v>845</v>
      </c>
      <c r="F27" s="16" t="s">
        <v>839</v>
      </c>
      <c r="G27" s="16" t="s">
        <v>181</v>
      </c>
      <c r="H27" s="16">
        <v>1</v>
      </c>
      <c r="I27" s="16">
        <v>3</v>
      </c>
      <c r="J27" s="16" t="s">
        <v>1753</v>
      </c>
      <c r="K27" s="16" t="s">
        <v>18</v>
      </c>
      <c r="L27" s="16" t="s">
        <v>181</v>
      </c>
      <c r="M27" s="16" t="s">
        <v>181</v>
      </c>
      <c r="N27" s="16" t="s">
        <v>562</v>
      </c>
      <c r="O27" s="27" t="s">
        <v>20</v>
      </c>
      <c r="P27" s="27">
        <v>100</v>
      </c>
      <c r="Q27" s="98">
        <v>43463</v>
      </c>
    </row>
    <row r="28" spans="1:17" ht="25.5" x14ac:dyDescent="0.25">
      <c r="A28" s="245"/>
      <c r="B28" s="253"/>
      <c r="C28" s="16" t="s">
        <v>846</v>
      </c>
      <c r="D28" s="16" t="s">
        <v>847</v>
      </c>
      <c r="E28" s="16" t="s">
        <v>848</v>
      </c>
      <c r="F28" s="16" t="s">
        <v>839</v>
      </c>
      <c r="G28" s="16" t="s">
        <v>181</v>
      </c>
      <c r="H28" s="16">
        <v>1</v>
      </c>
      <c r="I28" s="16">
        <v>3</v>
      </c>
      <c r="J28" s="16" t="s">
        <v>1754</v>
      </c>
      <c r="K28" s="16" t="s">
        <v>18</v>
      </c>
      <c r="L28" s="16" t="s">
        <v>181</v>
      </c>
      <c r="M28" s="16" t="s">
        <v>181</v>
      </c>
      <c r="N28" s="16" t="s">
        <v>567</v>
      </c>
      <c r="O28" s="27" t="s">
        <v>20</v>
      </c>
      <c r="P28" s="27">
        <v>100</v>
      </c>
      <c r="Q28" s="98">
        <v>43463</v>
      </c>
    </row>
    <row r="29" spans="1:17" ht="25.5" x14ac:dyDescent="0.25">
      <c r="A29" s="245"/>
      <c r="B29" s="253"/>
      <c r="C29" s="16" t="s">
        <v>849</v>
      </c>
      <c r="D29" s="16" t="s">
        <v>850</v>
      </c>
      <c r="E29" s="16" t="s">
        <v>692</v>
      </c>
      <c r="F29" s="16" t="s">
        <v>839</v>
      </c>
      <c r="G29" s="16" t="s">
        <v>181</v>
      </c>
      <c r="H29" s="16">
        <v>3</v>
      </c>
      <c r="I29" s="16">
        <v>5</v>
      </c>
      <c r="J29" s="16" t="s">
        <v>1755</v>
      </c>
      <c r="K29" s="16" t="s">
        <v>18</v>
      </c>
      <c r="L29" s="16" t="s">
        <v>181</v>
      </c>
      <c r="M29" s="16" t="s">
        <v>181</v>
      </c>
      <c r="N29" s="16" t="s">
        <v>562</v>
      </c>
      <c r="O29" s="27" t="s">
        <v>20</v>
      </c>
      <c r="P29" s="27">
        <v>100</v>
      </c>
      <c r="Q29" s="98">
        <v>43463</v>
      </c>
    </row>
    <row r="30" spans="1:17" x14ac:dyDescent="0.25">
      <c r="A30" s="245"/>
      <c r="B30" s="253"/>
      <c r="C30" s="16" t="s">
        <v>851</v>
      </c>
      <c r="D30" s="16" t="s">
        <v>852</v>
      </c>
      <c r="E30" s="16" t="s">
        <v>698</v>
      </c>
      <c r="F30" s="16" t="s">
        <v>839</v>
      </c>
      <c r="G30" s="16" t="s">
        <v>181</v>
      </c>
      <c r="H30" s="16">
        <v>3</v>
      </c>
      <c r="I30" s="16">
        <v>5</v>
      </c>
      <c r="J30" s="16" t="s">
        <v>1877</v>
      </c>
      <c r="K30" s="16" t="s">
        <v>18</v>
      </c>
      <c r="L30" s="16" t="s">
        <v>181</v>
      </c>
      <c r="M30" s="16" t="s">
        <v>181</v>
      </c>
      <c r="N30" s="16" t="s">
        <v>567</v>
      </c>
      <c r="O30" s="27" t="s">
        <v>20</v>
      </c>
      <c r="P30" s="27">
        <v>100</v>
      </c>
      <c r="Q30" s="98">
        <v>43463</v>
      </c>
    </row>
    <row r="31" spans="1:17" ht="25.5" x14ac:dyDescent="0.25">
      <c r="A31" s="245"/>
      <c r="B31" s="253"/>
      <c r="C31" s="16" t="s">
        <v>853</v>
      </c>
      <c r="D31" s="16" t="s">
        <v>854</v>
      </c>
      <c r="E31" s="16" t="s">
        <v>741</v>
      </c>
      <c r="F31" s="16" t="s">
        <v>742</v>
      </c>
      <c r="G31" s="16" t="s">
        <v>855</v>
      </c>
      <c r="H31" s="16">
        <v>1</v>
      </c>
      <c r="I31" s="16" t="s">
        <v>181</v>
      </c>
      <c r="J31" s="16" t="s">
        <v>1757</v>
      </c>
      <c r="K31" s="16" t="s">
        <v>18</v>
      </c>
      <c r="L31" s="16" t="s">
        <v>181</v>
      </c>
      <c r="M31" s="16" t="s">
        <v>181</v>
      </c>
      <c r="N31" s="16" t="s">
        <v>562</v>
      </c>
      <c r="O31" s="27" t="s">
        <v>20</v>
      </c>
      <c r="P31" s="27">
        <v>100</v>
      </c>
      <c r="Q31" s="98">
        <v>43463</v>
      </c>
    </row>
    <row r="32" spans="1:17" ht="25.5" x14ac:dyDescent="0.25">
      <c r="A32" s="245"/>
      <c r="B32" s="253"/>
      <c r="C32" s="16" t="s">
        <v>856</v>
      </c>
      <c r="D32" s="16" t="s">
        <v>857</v>
      </c>
      <c r="E32" s="16" t="s">
        <v>748</v>
      </c>
      <c r="F32" s="16" t="s">
        <v>742</v>
      </c>
      <c r="G32" s="16" t="s">
        <v>855</v>
      </c>
      <c r="H32" s="16">
        <v>1</v>
      </c>
      <c r="I32" s="16" t="s">
        <v>181</v>
      </c>
      <c r="J32" s="16" t="s">
        <v>1758</v>
      </c>
      <c r="K32" s="16" t="s">
        <v>18</v>
      </c>
      <c r="L32" s="16" t="s">
        <v>181</v>
      </c>
      <c r="M32" s="16" t="s">
        <v>181</v>
      </c>
      <c r="N32" s="16" t="s">
        <v>567</v>
      </c>
      <c r="O32" s="27" t="s">
        <v>20</v>
      </c>
      <c r="P32" s="27">
        <v>100</v>
      </c>
      <c r="Q32" s="98">
        <v>43463</v>
      </c>
    </row>
    <row r="33" spans="1:17" ht="25.5" x14ac:dyDescent="0.25">
      <c r="A33" s="245"/>
      <c r="B33" s="253"/>
      <c r="C33" s="16" t="s">
        <v>858</v>
      </c>
      <c r="D33" s="16" t="s">
        <v>859</v>
      </c>
      <c r="E33" s="16" t="s">
        <v>860</v>
      </c>
      <c r="F33" s="16" t="s">
        <v>839</v>
      </c>
      <c r="G33" s="16" t="s">
        <v>861</v>
      </c>
      <c r="H33" s="16">
        <v>1</v>
      </c>
      <c r="I33" s="16" t="s">
        <v>181</v>
      </c>
      <c r="J33" s="16" t="s">
        <v>1759</v>
      </c>
      <c r="K33" s="16" t="s">
        <v>18</v>
      </c>
      <c r="L33" s="16" t="s">
        <v>181</v>
      </c>
      <c r="M33" s="16" t="s">
        <v>181</v>
      </c>
      <c r="N33" s="16" t="s">
        <v>562</v>
      </c>
      <c r="O33" s="27" t="s">
        <v>20</v>
      </c>
      <c r="P33" s="27">
        <v>100</v>
      </c>
      <c r="Q33" s="98">
        <v>43463</v>
      </c>
    </row>
    <row r="34" spans="1:17" ht="25.5" x14ac:dyDescent="0.25">
      <c r="A34" s="245"/>
      <c r="B34" s="253"/>
      <c r="C34" s="16" t="s">
        <v>862</v>
      </c>
      <c r="D34" s="16" t="s">
        <v>863</v>
      </c>
      <c r="E34" s="16" t="s">
        <v>864</v>
      </c>
      <c r="F34" s="16" t="s">
        <v>839</v>
      </c>
      <c r="G34" s="16" t="s">
        <v>861</v>
      </c>
      <c r="H34" s="16">
        <v>1</v>
      </c>
      <c r="I34" s="16" t="s">
        <v>181</v>
      </c>
      <c r="J34" s="16" t="s">
        <v>1760</v>
      </c>
      <c r="K34" s="16" t="s">
        <v>18</v>
      </c>
      <c r="L34" s="16" t="s">
        <v>181</v>
      </c>
      <c r="M34" s="16" t="s">
        <v>181</v>
      </c>
      <c r="N34" s="16" t="s">
        <v>567</v>
      </c>
      <c r="O34" s="27" t="s">
        <v>20</v>
      </c>
      <c r="P34" s="27">
        <v>100</v>
      </c>
      <c r="Q34" s="98">
        <v>43463</v>
      </c>
    </row>
    <row r="35" spans="1:17" ht="25.5" x14ac:dyDescent="0.25">
      <c r="A35" s="245"/>
      <c r="B35" s="253"/>
      <c r="C35" s="16" t="s">
        <v>865</v>
      </c>
      <c r="D35" s="16" t="s">
        <v>866</v>
      </c>
      <c r="E35" s="16" t="s">
        <v>867</v>
      </c>
      <c r="F35" s="16" t="s">
        <v>868</v>
      </c>
      <c r="G35" s="16" t="s">
        <v>869</v>
      </c>
      <c r="H35" s="16">
        <v>1</v>
      </c>
      <c r="I35" s="16" t="s">
        <v>181</v>
      </c>
      <c r="J35" s="16" t="s">
        <v>1761</v>
      </c>
      <c r="K35" s="16" t="s">
        <v>18</v>
      </c>
      <c r="L35" s="16" t="s">
        <v>181</v>
      </c>
      <c r="M35" s="16" t="s">
        <v>181</v>
      </c>
      <c r="N35" s="16" t="s">
        <v>562</v>
      </c>
      <c r="O35" s="27" t="s">
        <v>20</v>
      </c>
      <c r="P35" s="27">
        <v>100</v>
      </c>
      <c r="Q35" s="98">
        <v>43463</v>
      </c>
    </row>
    <row r="36" spans="1:17" ht="25.5" x14ac:dyDescent="0.25">
      <c r="A36" s="245"/>
      <c r="B36" s="253"/>
      <c r="C36" s="16" t="s">
        <v>870</v>
      </c>
      <c r="D36" s="16" t="s">
        <v>871</v>
      </c>
      <c r="E36" s="16" t="s">
        <v>872</v>
      </c>
      <c r="F36" s="16" t="s">
        <v>868</v>
      </c>
      <c r="G36" s="16" t="s">
        <v>869</v>
      </c>
      <c r="H36" s="16">
        <v>1</v>
      </c>
      <c r="I36" s="16" t="s">
        <v>181</v>
      </c>
      <c r="J36" s="16" t="s">
        <v>1762</v>
      </c>
      <c r="K36" s="16" t="s">
        <v>18</v>
      </c>
      <c r="L36" s="16" t="s">
        <v>181</v>
      </c>
      <c r="M36" s="16" t="s">
        <v>181</v>
      </c>
      <c r="N36" s="16" t="s">
        <v>567</v>
      </c>
      <c r="O36" s="27" t="s">
        <v>20</v>
      </c>
      <c r="P36" s="27">
        <v>100</v>
      </c>
      <c r="Q36" s="98">
        <v>43463</v>
      </c>
    </row>
    <row r="37" spans="1:17" ht="25.5" x14ac:dyDescent="0.25">
      <c r="A37" s="245"/>
      <c r="B37" s="253"/>
      <c r="C37" s="16" t="s">
        <v>873</v>
      </c>
      <c r="D37" s="16" t="s">
        <v>874</v>
      </c>
      <c r="E37" s="16" t="s">
        <v>875</v>
      </c>
      <c r="F37" s="16" t="s">
        <v>876</v>
      </c>
      <c r="G37" s="16" t="s">
        <v>181</v>
      </c>
      <c r="H37" s="16">
        <v>1</v>
      </c>
      <c r="I37" s="16" t="s">
        <v>181</v>
      </c>
      <c r="J37" s="16" t="s">
        <v>1763</v>
      </c>
      <c r="K37" s="16" t="s">
        <v>18</v>
      </c>
      <c r="L37" s="16" t="s">
        <v>181</v>
      </c>
      <c r="M37" s="16" t="s">
        <v>181</v>
      </c>
      <c r="N37" s="16" t="s">
        <v>562</v>
      </c>
      <c r="O37" s="27" t="s">
        <v>20</v>
      </c>
      <c r="P37" s="27">
        <v>100</v>
      </c>
      <c r="Q37" s="98">
        <v>43463</v>
      </c>
    </row>
    <row r="38" spans="1:17" ht="25.5" x14ac:dyDescent="0.25">
      <c r="A38" s="245"/>
      <c r="B38" s="253"/>
      <c r="C38" s="16" t="s">
        <v>877</v>
      </c>
      <c r="D38" s="16" t="s">
        <v>878</v>
      </c>
      <c r="E38" s="16" t="s">
        <v>879</v>
      </c>
      <c r="F38" s="16" t="s">
        <v>876</v>
      </c>
      <c r="G38" s="16" t="s">
        <v>181</v>
      </c>
      <c r="H38" s="16">
        <v>1</v>
      </c>
      <c r="I38" s="16" t="s">
        <v>181</v>
      </c>
      <c r="J38" s="16" t="s">
        <v>1764</v>
      </c>
      <c r="K38" s="16" t="s">
        <v>18</v>
      </c>
      <c r="L38" s="16" t="s">
        <v>181</v>
      </c>
      <c r="M38" s="16" t="s">
        <v>181</v>
      </c>
      <c r="N38" s="16" t="s">
        <v>567</v>
      </c>
      <c r="O38" s="27" t="s">
        <v>20</v>
      </c>
      <c r="P38" s="27">
        <v>100</v>
      </c>
      <c r="Q38" s="98">
        <v>43463</v>
      </c>
    </row>
    <row r="39" spans="1:17" ht="25.5" x14ac:dyDescent="0.25">
      <c r="A39" s="245"/>
      <c r="B39" s="253"/>
      <c r="C39" s="16" t="s">
        <v>880</v>
      </c>
      <c r="D39" s="16" t="s">
        <v>881</v>
      </c>
      <c r="E39" s="16" t="s">
        <v>882</v>
      </c>
      <c r="F39" s="16" t="s">
        <v>839</v>
      </c>
      <c r="G39" s="16" t="s">
        <v>861</v>
      </c>
      <c r="H39" s="16">
        <v>1</v>
      </c>
      <c r="I39" s="16">
        <v>3</v>
      </c>
      <c r="J39" s="16" t="s">
        <v>1765</v>
      </c>
      <c r="K39" s="16" t="s">
        <v>18</v>
      </c>
      <c r="L39" s="16" t="s">
        <v>181</v>
      </c>
      <c r="M39" s="16" t="s">
        <v>181</v>
      </c>
      <c r="N39" s="16" t="s">
        <v>562</v>
      </c>
      <c r="O39" s="27" t="s">
        <v>20</v>
      </c>
      <c r="P39" s="27">
        <v>100</v>
      </c>
      <c r="Q39" s="98">
        <v>43463</v>
      </c>
    </row>
    <row r="40" spans="1:17" ht="25.5" x14ac:dyDescent="0.25">
      <c r="A40" s="245"/>
      <c r="B40" s="253"/>
      <c r="C40" s="16" t="s">
        <v>883</v>
      </c>
      <c r="D40" s="16" t="s">
        <v>884</v>
      </c>
      <c r="E40" s="16" t="s">
        <v>885</v>
      </c>
      <c r="F40" s="16" t="s">
        <v>839</v>
      </c>
      <c r="G40" s="16" t="s">
        <v>861</v>
      </c>
      <c r="H40" s="16">
        <v>1</v>
      </c>
      <c r="I40" s="16">
        <v>3</v>
      </c>
      <c r="J40" s="16" t="s">
        <v>1766</v>
      </c>
      <c r="K40" s="16" t="s">
        <v>18</v>
      </c>
      <c r="L40" s="16" t="s">
        <v>181</v>
      </c>
      <c r="M40" s="16" t="s">
        <v>181</v>
      </c>
      <c r="N40" s="16" t="s">
        <v>567</v>
      </c>
      <c r="O40" s="27" t="s">
        <v>20</v>
      </c>
      <c r="P40" s="27">
        <v>100</v>
      </c>
      <c r="Q40" s="98">
        <v>43463</v>
      </c>
    </row>
    <row r="41" spans="1:17" ht="25.5" x14ac:dyDescent="0.25">
      <c r="A41" s="245"/>
      <c r="B41" s="253"/>
      <c r="C41" s="16" t="s">
        <v>886</v>
      </c>
      <c r="D41" s="16" t="s">
        <v>887</v>
      </c>
      <c r="E41" s="16" t="s">
        <v>888</v>
      </c>
      <c r="F41" s="16" t="s">
        <v>868</v>
      </c>
      <c r="G41" s="16" t="s">
        <v>869</v>
      </c>
      <c r="H41" s="16">
        <v>1</v>
      </c>
      <c r="I41" s="16">
        <v>3</v>
      </c>
      <c r="J41" s="16" t="s">
        <v>1767</v>
      </c>
      <c r="K41" s="16" t="s">
        <v>18</v>
      </c>
      <c r="L41" s="16" t="s">
        <v>181</v>
      </c>
      <c r="M41" s="16" t="s">
        <v>181</v>
      </c>
      <c r="N41" s="16" t="s">
        <v>562</v>
      </c>
      <c r="O41" s="27" t="s">
        <v>20</v>
      </c>
      <c r="P41" s="27">
        <v>100</v>
      </c>
      <c r="Q41" s="98">
        <v>43463</v>
      </c>
    </row>
    <row r="42" spans="1:17" ht="25.5" x14ac:dyDescent="0.25">
      <c r="A42" s="245"/>
      <c r="B42" s="253"/>
      <c r="C42" s="16" t="s">
        <v>889</v>
      </c>
      <c r="D42" s="16" t="s">
        <v>890</v>
      </c>
      <c r="E42" s="16" t="s">
        <v>891</v>
      </c>
      <c r="F42" s="16" t="s">
        <v>868</v>
      </c>
      <c r="G42" s="16" t="s">
        <v>869</v>
      </c>
      <c r="H42" s="16">
        <v>1</v>
      </c>
      <c r="I42" s="16">
        <v>3</v>
      </c>
      <c r="J42" s="16" t="s">
        <v>1768</v>
      </c>
      <c r="K42" s="16" t="s">
        <v>18</v>
      </c>
      <c r="L42" s="16" t="s">
        <v>181</v>
      </c>
      <c r="M42" s="16" t="s">
        <v>181</v>
      </c>
      <c r="N42" s="16" t="s">
        <v>567</v>
      </c>
      <c r="O42" s="27" t="s">
        <v>20</v>
      </c>
      <c r="P42" s="27">
        <v>100</v>
      </c>
      <c r="Q42" s="98">
        <v>43463</v>
      </c>
    </row>
    <row r="43" spans="1:17" ht="25.5" x14ac:dyDescent="0.25">
      <c r="A43" s="245"/>
      <c r="B43" s="253"/>
      <c r="C43" s="16" t="s">
        <v>892</v>
      </c>
      <c r="D43" s="16" t="s">
        <v>893</v>
      </c>
      <c r="E43" s="16" t="s">
        <v>894</v>
      </c>
      <c r="F43" s="16" t="s">
        <v>876</v>
      </c>
      <c r="G43" s="16" t="s">
        <v>181</v>
      </c>
      <c r="H43" s="16">
        <v>1</v>
      </c>
      <c r="I43" s="16">
        <v>3</v>
      </c>
      <c r="J43" s="16" t="s">
        <v>1769</v>
      </c>
      <c r="K43" s="16" t="s">
        <v>18</v>
      </c>
      <c r="L43" s="16" t="s">
        <v>181</v>
      </c>
      <c r="M43" s="16" t="s">
        <v>181</v>
      </c>
      <c r="N43" s="16" t="s">
        <v>562</v>
      </c>
      <c r="O43" s="27" t="s">
        <v>20</v>
      </c>
      <c r="P43" s="27">
        <v>100</v>
      </c>
      <c r="Q43" s="98">
        <v>43463</v>
      </c>
    </row>
    <row r="44" spans="1:17" ht="25.5" x14ac:dyDescent="0.25">
      <c r="A44" s="245"/>
      <c r="B44" s="253"/>
      <c r="C44" s="16" t="s">
        <v>895</v>
      </c>
      <c r="D44" s="16" t="s">
        <v>896</v>
      </c>
      <c r="E44" s="16" t="s">
        <v>897</v>
      </c>
      <c r="F44" s="16" t="s">
        <v>876</v>
      </c>
      <c r="G44" s="16" t="s">
        <v>181</v>
      </c>
      <c r="H44" s="16">
        <v>1</v>
      </c>
      <c r="I44" s="16">
        <v>3</v>
      </c>
      <c r="J44" s="16" t="s">
        <v>1770</v>
      </c>
      <c r="K44" s="16" t="s">
        <v>18</v>
      </c>
      <c r="L44" s="16" t="s">
        <v>181</v>
      </c>
      <c r="M44" s="16" t="s">
        <v>181</v>
      </c>
      <c r="N44" s="16" t="s">
        <v>567</v>
      </c>
      <c r="O44" s="27" t="s">
        <v>20</v>
      </c>
      <c r="P44" s="27">
        <v>100</v>
      </c>
      <c r="Q44" s="98">
        <v>43463</v>
      </c>
    </row>
    <row r="45" spans="1:17" ht="25.5" x14ac:dyDescent="0.25">
      <c r="A45" s="245"/>
      <c r="B45" s="253"/>
      <c r="C45" s="16" t="s">
        <v>898</v>
      </c>
      <c r="D45" s="16" t="s">
        <v>899</v>
      </c>
      <c r="E45" s="16" t="s">
        <v>900</v>
      </c>
      <c r="F45" s="16" t="s">
        <v>839</v>
      </c>
      <c r="G45" s="16" t="s">
        <v>861</v>
      </c>
      <c r="H45" s="16">
        <v>3</v>
      </c>
      <c r="I45" s="16">
        <v>5</v>
      </c>
      <c r="J45" s="16" t="s">
        <v>1771</v>
      </c>
      <c r="K45" s="16" t="s">
        <v>18</v>
      </c>
      <c r="L45" s="16" t="s">
        <v>181</v>
      </c>
      <c r="M45" s="16" t="s">
        <v>181</v>
      </c>
      <c r="N45" s="16" t="s">
        <v>562</v>
      </c>
      <c r="O45" s="27" t="s">
        <v>20</v>
      </c>
      <c r="P45" s="27">
        <v>100</v>
      </c>
      <c r="Q45" s="98">
        <v>43463</v>
      </c>
    </row>
    <row r="46" spans="1:17" ht="25.5" x14ac:dyDescent="0.25">
      <c r="A46" s="245"/>
      <c r="B46" s="253"/>
      <c r="C46" s="16" t="s">
        <v>901</v>
      </c>
      <c r="D46" s="16" t="s">
        <v>902</v>
      </c>
      <c r="E46" s="16" t="s">
        <v>903</v>
      </c>
      <c r="F46" s="16" t="s">
        <v>839</v>
      </c>
      <c r="G46" s="16" t="s">
        <v>861</v>
      </c>
      <c r="H46" s="16">
        <v>3</v>
      </c>
      <c r="I46" s="16">
        <v>5</v>
      </c>
      <c r="J46" s="16" t="s">
        <v>1772</v>
      </c>
      <c r="K46" s="16" t="s">
        <v>18</v>
      </c>
      <c r="L46" s="16" t="s">
        <v>181</v>
      </c>
      <c r="M46" s="16" t="s">
        <v>181</v>
      </c>
      <c r="N46" s="16" t="s">
        <v>567</v>
      </c>
      <c r="O46" s="27" t="s">
        <v>20</v>
      </c>
      <c r="P46" s="27">
        <v>100</v>
      </c>
      <c r="Q46" s="98">
        <v>43463</v>
      </c>
    </row>
    <row r="47" spans="1:17" ht="25.5" x14ac:dyDescent="0.25">
      <c r="A47" s="245"/>
      <c r="B47" s="253"/>
      <c r="C47" s="16" t="s">
        <v>904</v>
      </c>
      <c r="D47" s="16" t="s">
        <v>905</v>
      </c>
      <c r="E47" s="16" t="s">
        <v>906</v>
      </c>
      <c r="F47" s="16" t="s">
        <v>868</v>
      </c>
      <c r="G47" s="16" t="s">
        <v>869</v>
      </c>
      <c r="H47" s="16">
        <v>3</v>
      </c>
      <c r="I47" s="16">
        <v>5</v>
      </c>
      <c r="J47" s="16" t="s">
        <v>1773</v>
      </c>
      <c r="K47" s="16" t="s">
        <v>18</v>
      </c>
      <c r="L47" s="16" t="s">
        <v>181</v>
      </c>
      <c r="M47" s="16" t="s">
        <v>181</v>
      </c>
      <c r="N47" s="16" t="s">
        <v>562</v>
      </c>
      <c r="O47" s="27" t="s">
        <v>20</v>
      </c>
      <c r="P47" s="27">
        <v>100</v>
      </c>
      <c r="Q47" s="98">
        <v>43463</v>
      </c>
    </row>
    <row r="48" spans="1:17" ht="25.5" x14ac:dyDescent="0.25">
      <c r="A48" s="245"/>
      <c r="B48" s="253"/>
      <c r="C48" s="16" t="s">
        <v>907</v>
      </c>
      <c r="D48" s="16" t="s">
        <v>908</v>
      </c>
      <c r="E48" s="16" t="s">
        <v>909</v>
      </c>
      <c r="F48" s="16" t="s">
        <v>868</v>
      </c>
      <c r="G48" s="16" t="s">
        <v>869</v>
      </c>
      <c r="H48" s="16">
        <v>3</v>
      </c>
      <c r="I48" s="16">
        <v>5</v>
      </c>
      <c r="J48" s="16" t="s">
        <v>1774</v>
      </c>
      <c r="K48" s="16" t="s">
        <v>18</v>
      </c>
      <c r="L48" s="16" t="s">
        <v>181</v>
      </c>
      <c r="M48" s="16" t="s">
        <v>181</v>
      </c>
      <c r="N48" s="16" t="s">
        <v>567</v>
      </c>
      <c r="O48" s="27" t="s">
        <v>20</v>
      </c>
      <c r="P48" s="27">
        <v>100</v>
      </c>
      <c r="Q48" s="98">
        <v>43463</v>
      </c>
    </row>
    <row r="49" spans="1:17" ht="25.5" x14ac:dyDescent="0.25">
      <c r="A49" s="245"/>
      <c r="B49" s="253"/>
      <c r="C49" s="16" t="s">
        <v>910</v>
      </c>
      <c r="D49" s="16" t="s">
        <v>911</v>
      </c>
      <c r="E49" s="16" t="s">
        <v>912</v>
      </c>
      <c r="F49" s="16" t="s">
        <v>876</v>
      </c>
      <c r="G49" s="16" t="s">
        <v>181</v>
      </c>
      <c r="H49" s="16">
        <v>3</v>
      </c>
      <c r="I49" s="16">
        <v>5</v>
      </c>
      <c r="J49" s="16" t="s">
        <v>1775</v>
      </c>
      <c r="K49" s="16" t="s">
        <v>18</v>
      </c>
      <c r="L49" s="16" t="s">
        <v>181</v>
      </c>
      <c r="M49" s="16" t="s">
        <v>181</v>
      </c>
      <c r="N49" s="16" t="s">
        <v>562</v>
      </c>
      <c r="O49" s="27" t="s">
        <v>20</v>
      </c>
      <c r="P49" s="27">
        <v>100</v>
      </c>
      <c r="Q49" s="98">
        <v>43463</v>
      </c>
    </row>
    <row r="50" spans="1:17" ht="25.5" x14ac:dyDescent="0.25">
      <c r="A50" s="245"/>
      <c r="B50" s="253"/>
      <c r="C50" s="16" t="s">
        <v>913</v>
      </c>
      <c r="D50" s="16" t="s">
        <v>914</v>
      </c>
      <c r="E50" s="16" t="s">
        <v>915</v>
      </c>
      <c r="F50" s="16" t="s">
        <v>876</v>
      </c>
      <c r="G50" s="16" t="s">
        <v>181</v>
      </c>
      <c r="H50" s="16">
        <v>3</v>
      </c>
      <c r="I50" s="16">
        <v>5</v>
      </c>
      <c r="J50" s="16" t="s">
        <v>1756</v>
      </c>
      <c r="K50" s="16" t="s">
        <v>18</v>
      </c>
      <c r="L50" s="16" t="s">
        <v>181</v>
      </c>
      <c r="M50" s="16" t="s">
        <v>181</v>
      </c>
      <c r="N50" s="16" t="s">
        <v>567</v>
      </c>
      <c r="O50" s="27" t="s">
        <v>20</v>
      </c>
      <c r="P50" s="27">
        <v>100</v>
      </c>
      <c r="Q50" s="98">
        <v>43463</v>
      </c>
    </row>
    <row r="51" spans="1:17" ht="25.5" x14ac:dyDescent="0.25">
      <c r="A51" s="245"/>
      <c r="B51" s="253"/>
      <c r="C51" s="16" t="s">
        <v>1157</v>
      </c>
      <c r="D51" s="16" t="s">
        <v>1628</v>
      </c>
      <c r="E51" s="16" t="s">
        <v>1629</v>
      </c>
      <c r="F51" s="16" t="s">
        <v>839</v>
      </c>
      <c r="G51" s="16" t="s">
        <v>869</v>
      </c>
      <c r="H51" s="16">
        <v>1</v>
      </c>
      <c r="I51" s="16" t="s">
        <v>181</v>
      </c>
      <c r="J51" s="16" t="s">
        <v>1891</v>
      </c>
      <c r="K51" s="16" t="s">
        <v>18</v>
      </c>
      <c r="L51" s="16" t="s">
        <v>181</v>
      </c>
      <c r="M51" s="16" t="s">
        <v>181</v>
      </c>
      <c r="N51" s="16" t="s">
        <v>562</v>
      </c>
      <c r="O51" s="27" t="s">
        <v>20</v>
      </c>
      <c r="P51" s="27">
        <v>100</v>
      </c>
      <c r="Q51" s="98">
        <v>44195</v>
      </c>
    </row>
    <row r="52" spans="1:17" ht="25.5" x14ac:dyDescent="0.25">
      <c r="A52" s="245"/>
      <c r="B52" s="253"/>
      <c r="C52" s="16" t="s">
        <v>1158</v>
      </c>
      <c r="D52" s="16" t="s">
        <v>1631</v>
      </c>
      <c r="E52" s="16" t="s">
        <v>1630</v>
      </c>
      <c r="F52" s="16" t="s">
        <v>839</v>
      </c>
      <c r="G52" s="16" t="s">
        <v>869</v>
      </c>
      <c r="H52" s="16">
        <v>1</v>
      </c>
      <c r="I52" s="16" t="s">
        <v>181</v>
      </c>
      <c r="J52" s="16" t="s">
        <v>1892</v>
      </c>
      <c r="K52" s="16" t="s">
        <v>18</v>
      </c>
      <c r="L52" s="16" t="s">
        <v>181</v>
      </c>
      <c r="M52" s="16" t="s">
        <v>181</v>
      </c>
      <c r="N52" s="16" t="s">
        <v>567</v>
      </c>
      <c r="O52" s="27" t="s">
        <v>20</v>
      </c>
      <c r="P52" s="27">
        <v>100</v>
      </c>
      <c r="Q52" s="98">
        <v>44195</v>
      </c>
    </row>
    <row r="53" spans="1:17" ht="25.5" x14ac:dyDescent="0.25">
      <c r="A53" s="245"/>
      <c r="B53" s="253"/>
      <c r="C53" s="16" t="s">
        <v>1159</v>
      </c>
      <c r="D53" s="16" t="s">
        <v>1633</v>
      </c>
      <c r="E53" s="16" t="s">
        <v>1632</v>
      </c>
      <c r="F53" s="16" t="s">
        <v>839</v>
      </c>
      <c r="G53" s="16" t="s">
        <v>869</v>
      </c>
      <c r="H53" s="16">
        <v>1</v>
      </c>
      <c r="I53" s="16">
        <v>3</v>
      </c>
      <c r="J53" s="16" t="s">
        <v>1893</v>
      </c>
      <c r="K53" s="16" t="s">
        <v>18</v>
      </c>
      <c r="L53" s="16" t="s">
        <v>181</v>
      </c>
      <c r="M53" s="16" t="s">
        <v>181</v>
      </c>
      <c r="N53" s="16" t="s">
        <v>562</v>
      </c>
      <c r="O53" s="27" t="s">
        <v>20</v>
      </c>
      <c r="P53" s="27">
        <v>100</v>
      </c>
      <c r="Q53" s="98">
        <v>44195</v>
      </c>
    </row>
    <row r="54" spans="1:17" ht="25.5" x14ac:dyDescent="0.25">
      <c r="A54" s="245"/>
      <c r="B54" s="253"/>
      <c r="C54" s="16" t="s">
        <v>1160</v>
      </c>
      <c r="D54" s="16" t="s">
        <v>1635</v>
      </c>
      <c r="E54" s="16" t="s">
        <v>1634</v>
      </c>
      <c r="F54" s="16" t="s">
        <v>839</v>
      </c>
      <c r="G54" s="16" t="s">
        <v>869</v>
      </c>
      <c r="H54" s="16">
        <v>1</v>
      </c>
      <c r="I54" s="16">
        <v>3</v>
      </c>
      <c r="J54" s="16" t="s">
        <v>1894</v>
      </c>
      <c r="K54" s="16" t="s">
        <v>18</v>
      </c>
      <c r="L54" s="16" t="s">
        <v>181</v>
      </c>
      <c r="M54" s="16" t="s">
        <v>181</v>
      </c>
      <c r="N54" s="16" t="s">
        <v>567</v>
      </c>
      <c r="O54" s="27" t="s">
        <v>20</v>
      </c>
      <c r="P54" s="27">
        <v>100</v>
      </c>
      <c r="Q54" s="98">
        <v>44195</v>
      </c>
    </row>
    <row r="55" spans="1:17" ht="25.5" x14ac:dyDescent="0.25">
      <c r="A55" s="245"/>
      <c r="B55" s="253"/>
      <c r="C55" s="16" t="s">
        <v>1161</v>
      </c>
      <c r="D55" s="16" t="s">
        <v>1637</v>
      </c>
      <c r="E55" s="16" t="s">
        <v>1638</v>
      </c>
      <c r="F55" s="16" t="s">
        <v>839</v>
      </c>
      <c r="G55" s="16" t="s">
        <v>869</v>
      </c>
      <c r="H55" s="16">
        <v>3</v>
      </c>
      <c r="I55" s="16">
        <v>5</v>
      </c>
      <c r="J55" s="16" t="s">
        <v>1895</v>
      </c>
      <c r="K55" s="16" t="s">
        <v>18</v>
      </c>
      <c r="L55" s="16" t="s">
        <v>181</v>
      </c>
      <c r="M55" s="16" t="s">
        <v>181</v>
      </c>
      <c r="N55" s="16" t="s">
        <v>562</v>
      </c>
      <c r="O55" s="27" t="s">
        <v>20</v>
      </c>
      <c r="P55" s="27">
        <v>100</v>
      </c>
      <c r="Q55" s="98">
        <v>44195</v>
      </c>
    </row>
    <row r="56" spans="1:17" ht="25.5" x14ac:dyDescent="0.25">
      <c r="A56" s="245"/>
      <c r="B56" s="253"/>
      <c r="C56" s="16" t="s">
        <v>1162</v>
      </c>
      <c r="D56" s="16" t="s">
        <v>1639</v>
      </c>
      <c r="E56" s="16" t="s">
        <v>1636</v>
      </c>
      <c r="F56" s="16" t="s">
        <v>839</v>
      </c>
      <c r="G56" s="16" t="s">
        <v>869</v>
      </c>
      <c r="H56" s="16">
        <v>3</v>
      </c>
      <c r="I56" s="16">
        <v>5</v>
      </c>
      <c r="J56" s="16" t="s">
        <v>1896</v>
      </c>
      <c r="K56" s="16" t="s">
        <v>18</v>
      </c>
      <c r="L56" s="16" t="s">
        <v>181</v>
      </c>
      <c r="M56" s="16" t="s">
        <v>181</v>
      </c>
      <c r="N56" s="16" t="s">
        <v>567</v>
      </c>
      <c r="O56" s="27" t="s">
        <v>20</v>
      </c>
      <c r="P56" s="27">
        <v>100</v>
      </c>
      <c r="Q56" s="98">
        <v>44195</v>
      </c>
    </row>
    <row r="57" spans="1:17" ht="25.5" x14ac:dyDescent="0.25">
      <c r="A57" s="245"/>
      <c r="B57" s="253"/>
      <c r="C57" s="16" t="s">
        <v>1163</v>
      </c>
      <c r="D57" s="16" t="s">
        <v>1642</v>
      </c>
      <c r="E57" s="16" t="s">
        <v>1641</v>
      </c>
      <c r="F57" s="16" t="s">
        <v>868</v>
      </c>
      <c r="G57" s="16" t="s">
        <v>876</v>
      </c>
      <c r="H57" s="16">
        <v>1</v>
      </c>
      <c r="I57" s="16" t="s">
        <v>181</v>
      </c>
      <c r="J57" s="16" t="s">
        <v>1897</v>
      </c>
      <c r="K57" s="16" t="s">
        <v>18</v>
      </c>
      <c r="L57" s="16" t="s">
        <v>181</v>
      </c>
      <c r="M57" s="16" t="s">
        <v>181</v>
      </c>
      <c r="N57" s="16" t="s">
        <v>562</v>
      </c>
      <c r="O57" s="27" t="s">
        <v>20</v>
      </c>
      <c r="P57" s="27">
        <v>100</v>
      </c>
      <c r="Q57" s="98">
        <v>44195</v>
      </c>
    </row>
    <row r="58" spans="1:17" ht="25.5" x14ac:dyDescent="0.25">
      <c r="A58" s="245"/>
      <c r="B58" s="253"/>
      <c r="C58" s="16" t="s">
        <v>1164</v>
      </c>
      <c r="D58" s="16" t="s">
        <v>1647</v>
      </c>
      <c r="E58" s="16" t="s">
        <v>1640</v>
      </c>
      <c r="F58" s="16" t="s">
        <v>868</v>
      </c>
      <c r="G58" s="16" t="s">
        <v>876</v>
      </c>
      <c r="H58" s="16">
        <v>1</v>
      </c>
      <c r="I58" s="16" t="s">
        <v>181</v>
      </c>
      <c r="J58" s="16" t="s">
        <v>1898</v>
      </c>
      <c r="K58" s="16" t="s">
        <v>18</v>
      </c>
      <c r="L58" s="16" t="s">
        <v>181</v>
      </c>
      <c r="M58" s="16" t="s">
        <v>181</v>
      </c>
      <c r="N58" s="16" t="s">
        <v>567</v>
      </c>
      <c r="O58" s="27" t="s">
        <v>20</v>
      </c>
      <c r="P58" s="27">
        <v>100</v>
      </c>
      <c r="Q58" s="98">
        <v>44195</v>
      </c>
    </row>
    <row r="59" spans="1:17" ht="25.5" x14ac:dyDescent="0.25">
      <c r="A59" s="245"/>
      <c r="B59" s="253"/>
      <c r="C59" s="16" t="s">
        <v>1165</v>
      </c>
      <c r="D59" s="16" t="s">
        <v>1648</v>
      </c>
      <c r="E59" s="16" t="s">
        <v>1643</v>
      </c>
      <c r="F59" s="16" t="s">
        <v>868</v>
      </c>
      <c r="G59" s="16" t="s">
        <v>876</v>
      </c>
      <c r="H59" s="16">
        <v>1</v>
      </c>
      <c r="I59" s="16">
        <v>3</v>
      </c>
      <c r="J59" s="16" t="s">
        <v>1899</v>
      </c>
      <c r="K59" s="16" t="s">
        <v>18</v>
      </c>
      <c r="L59" s="16" t="s">
        <v>181</v>
      </c>
      <c r="M59" s="16" t="s">
        <v>181</v>
      </c>
      <c r="N59" s="16" t="s">
        <v>562</v>
      </c>
      <c r="O59" s="27" t="s">
        <v>20</v>
      </c>
      <c r="P59" s="27">
        <v>100</v>
      </c>
      <c r="Q59" s="98">
        <v>44195</v>
      </c>
    </row>
    <row r="60" spans="1:17" ht="25.5" x14ac:dyDescent="0.25">
      <c r="A60" s="245"/>
      <c r="B60" s="253"/>
      <c r="C60" s="16" t="s">
        <v>1166</v>
      </c>
      <c r="D60" s="16" t="s">
        <v>1649</v>
      </c>
      <c r="E60" s="16" t="s">
        <v>1644</v>
      </c>
      <c r="F60" s="16" t="s">
        <v>868</v>
      </c>
      <c r="G60" s="16" t="s">
        <v>876</v>
      </c>
      <c r="H60" s="16">
        <v>1</v>
      </c>
      <c r="I60" s="16">
        <v>3</v>
      </c>
      <c r="J60" s="16" t="s">
        <v>1900</v>
      </c>
      <c r="K60" s="16" t="s">
        <v>18</v>
      </c>
      <c r="L60" s="16" t="s">
        <v>181</v>
      </c>
      <c r="M60" s="16" t="s">
        <v>181</v>
      </c>
      <c r="N60" s="16" t="s">
        <v>567</v>
      </c>
      <c r="O60" s="27" t="s">
        <v>20</v>
      </c>
      <c r="P60" s="27">
        <v>100</v>
      </c>
      <c r="Q60" s="98">
        <v>44195</v>
      </c>
    </row>
    <row r="61" spans="1:17" ht="25.5" x14ac:dyDescent="0.25">
      <c r="A61" s="245"/>
      <c r="B61" s="253"/>
      <c r="C61" s="16" t="s">
        <v>1167</v>
      </c>
      <c r="D61" s="16" t="s">
        <v>1650</v>
      </c>
      <c r="E61" s="16" t="s">
        <v>1645</v>
      </c>
      <c r="F61" s="16" t="s">
        <v>868</v>
      </c>
      <c r="G61" s="16" t="s">
        <v>876</v>
      </c>
      <c r="H61" s="16">
        <v>3</v>
      </c>
      <c r="I61" s="16">
        <v>5</v>
      </c>
      <c r="J61" s="16" t="s">
        <v>1901</v>
      </c>
      <c r="K61" s="16" t="s">
        <v>18</v>
      </c>
      <c r="L61" s="16" t="s">
        <v>181</v>
      </c>
      <c r="M61" s="16" t="s">
        <v>181</v>
      </c>
      <c r="N61" s="16" t="s">
        <v>562</v>
      </c>
      <c r="O61" s="27" t="s">
        <v>20</v>
      </c>
      <c r="P61" s="27">
        <v>100</v>
      </c>
      <c r="Q61" s="98">
        <v>44195</v>
      </c>
    </row>
    <row r="62" spans="1:17" ht="25.5" x14ac:dyDescent="0.25">
      <c r="A62" s="245"/>
      <c r="B62" s="253"/>
      <c r="C62" s="16" t="s">
        <v>1168</v>
      </c>
      <c r="D62" s="16" t="s">
        <v>1651</v>
      </c>
      <c r="E62" s="16" t="s">
        <v>1646</v>
      </c>
      <c r="F62" s="16" t="s">
        <v>868</v>
      </c>
      <c r="G62" s="16" t="s">
        <v>876</v>
      </c>
      <c r="H62" s="16">
        <v>3</v>
      </c>
      <c r="I62" s="16">
        <v>5</v>
      </c>
      <c r="J62" s="16" t="s">
        <v>1902</v>
      </c>
      <c r="K62" s="16" t="s">
        <v>18</v>
      </c>
      <c r="L62" s="16" t="s">
        <v>181</v>
      </c>
      <c r="M62" s="16" t="s">
        <v>181</v>
      </c>
      <c r="N62" s="16" t="s">
        <v>567</v>
      </c>
      <c r="O62" s="27" t="s">
        <v>20</v>
      </c>
      <c r="P62" s="27">
        <v>100</v>
      </c>
      <c r="Q62" s="98">
        <v>44195</v>
      </c>
    </row>
    <row r="63" spans="1:17" ht="25.5" x14ac:dyDescent="0.25">
      <c r="A63" s="245"/>
      <c r="B63" s="253"/>
      <c r="C63" s="16" t="s">
        <v>1169</v>
      </c>
      <c r="D63" s="16" t="s">
        <v>1652</v>
      </c>
      <c r="E63" s="16" t="s">
        <v>1653</v>
      </c>
      <c r="F63" s="16" t="s">
        <v>571</v>
      </c>
      <c r="G63" s="16" t="s">
        <v>855</v>
      </c>
      <c r="H63" s="16">
        <v>0.5</v>
      </c>
      <c r="I63" s="16" t="s">
        <v>181</v>
      </c>
      <c r="J63" s="16" t="s">
        <v>1903</v>
      </c>
      <c r="K63" s="16" t="s">
        <v>18</v>
      </c>
      <c r="L63" s="16" t="s">
        <v>181</v>
      </c>
      <c r="M63" s="16" t="s">
        <v>181</v>
      </c>
      <c r="N63" s="16" t="s">
        <v>562</v>
      </c>
      <c r="O63" s="27" t="s">
        <v>20</v>
      </c>
      <c r="P63" s="27">
        <v>100</v>
      </c>
      <c r="Q63" s="98">
        <v>44195</v>
      </c>
    </row>
    <row r="64" spans="1:17" ht="25.5" x14ac:dyDescent="0.25">
      <c r="A64" s="245"/>
      <c r="B64" s="253"/>
      <c r="C64" s="16" t="s">
        <v>1170</v>
      </c>
      <c r="D64" s="16" t="s">
        <v>1655</v>
      </c>
      <c r="E64" s="16" t="s">
        <v>1654</v>
      </c>
      <c r="F64" s="16" t="s">
        <v>571</v>
      </c>
      <c r="G64" s="16" t="s">
        <v>855</v>
      </c>
      <c r="H64" s="16">
        <v>0.5</v>
      </c>
      <c r="I64" s="16" t="s">
        <v>181</v>
      </c>
      <c r="J64" s="16" t="s">
        <v>1904</v>
      </c>
      <c r="K64" s="16" t="s">
        <v>18</v>
      </c>
      <c r="L64" s="16" t="s">
        <v>181</v>
      </c>
      <c r="M64" s="16" t="s">
        <v>181</v>
      </c>
      <c r="N64" s="16" t="s">
        <v>567</v>
      </c>
      <c r="O64" s="27" t="s">
        <v>20</v>
      </c>
      <c r="P64" s="27">
        <v>100</v>
      </c>
      <c r="Q64" s="98">
        <v>44195</v>
      </c>
    </row>
    <row r="65" spans="1:17" ht="25.5" x14ac:dyDescent="0.25">
      <c r="A65" s="245"/>
      <c r="B65" s="253"/>
      <c r="C65" s="16" t="s">
        <v>1171</v>
      </c>
      <c r="D65" s="16" t="s">
        <v>1658</v>
      </c>
      <c r="E65" s="16" t="s">
        <v>1657</v>
      </c>
      <c r="F65" s="16" t="s">
        <v>571</v>
      </c>
      <c r="G65" s="16" t="s">
        <v>1656</v>
      </c>
      <c r="H65" s="16">
        <v>0.5</v>
      </c>
      <c r="I65" s="16" t="s">
        <v>181</v>
      </c>
      <c r="J65" s="16" t="s">
        <v>1905</v>
      </c>
      <c r="K65" s="16" t="s">
        <v>18</v>
      </c>
      <c r="L65" s="16" t="s">
        <v>181</v>
      </c>
      <c r="M65" s="16" t="s">
        <v>181</v>
      </c>
      <c r="N65" s="16" t="s">
        <v>562</v>
      </c>
      <c r="O65" s="27" t="s">
        <v>20</v>
      </c>
      <c r="P65" s="27">
        <v>100</v>
      </c>
      <c r="Q65" s="98">
        <v>44195</v>
      </c>
    </row>
    <row r="66" spans="1:17" ht="25.5" x14ac:dyDescent="0.25">
      <c r="A66" s="245"/>
      <c r="B66" s="253"/>
      <c r="C66" s="16" t="s">
        <v>1172</v>
      </c>
      <c r="D66" s="16" t="s">
        <v>1659</v>
      </c>
      <c r="E66" s="16" t="s">
        <v>1660</v>
      </c>
      <c r="F66" s="16" t="s">
        <v>571</v>
      </c>
      <c r="G66" s="16" t="s">
        <v>1656</v>
      </c>
      <c r="H66" s="16">
        <v>0.5</v>
      </c>
      <c r="I66" s="16" t="s">
        <v>181</v>
      </c>
      <c r="J66" s="16" t="s">
        <v>1906</v>
      </c>
      <c r="K66" s="16" t="s">
        <v>18</v>
      </c>
      <c r="L66" s="16" t="s">
        <v>181</v>
      </c>
      <c r="M66" s="16" t="s">
        <v>181</v>
      </c>
      <c r="N66" s="16" t="s">
        <v>567</v>
      </c>
      <c r="O66" s="27" t="s">
        <v>20</v>
      </c>
      <c r="P66" s="27">
        <v>100</v>
      </c>
      <c r="Q66" s="98">
        <v>44195</v>
      </c>
    </row>
    <row r="67" spans="1:17" ht="25.5" x14ac:dyDescent="0.25">
      <c r="A67" s="245"/>
      <c r="B67" s="253"/>
      <c r="C67" s="16" t="s">
        <v>1173</v>
      </c>
      <c r="D67" s="16" t="s">
        <v>1663</v>
      </c>
      <c r="E67" s="16" t="s">
        <v>1661</v>
      </c>
      <c r="F67" s="16" t="s">
        <v>716</v>
      </c>
      <c r="G67" s="16" t="s">
        <v>855</v>
      </c>
      <c r="H67" s="16">
        <v>0.5</v>
      </c>
      <c r="I67" s="16" t="s">
        <v>181</v>
      </c>
      <c r="J67" s="16" t="s">
        <v>1907</v>
      </c>
      <c r="K67" s="16" t="s">
        <v>18</v>
      </c>
      <c r="L67" s="16" t="s">
        <v>181</v>
      </c>
      <c r="M67" s="16" t="s">
        <v>181</v>
      </c>
      <c r="N67" s="16" t="s">
        <v>562</v>
      </c>
      <c r="O67" s="27" t="s">
        <v>20</v>
      </c>
      <c r="P67" s="27">
        <v>100</v>
      </c>
      <c r="Q67" s="98">
        <v>44195</v>
      </c>
    </row>
    <row r="68" spans="1:17" ht="25.5" x14ac:dyDescent="0.25">
      <c r="A68" s="246"/>
      <c r="B68" s="254"/>
      <c r="C68" s="60" t="s">
        <v>1174</v>
      </c>
      <c r="D68" s="60" t="s">
        <v>1664</v>
      </c>
      <c r="E68" s="60" t="s">
        <v>1662</v>
      </c>
      <c r="F68" s="60" t="s">
        <v>716</v>
      </c>
      <c r="G68" s="60" t="s">
        <v>855</v>
      </c>
      <c r="H68" s="60">
        <v>0.5</v>
      </c>
      <c r="I68" s="60" t="s">
        <v>181</v>
      </c>
      <c r="J68" s="16" t="s">
        <v>1908</v>
      </c>
      <c r="K68" s="60" t="s">
        <v>18</v>
      </c>
      <c r="L68" s="60" t="s">
        <v>181</v>
      </c>
      <c r="M68" s="60" t="s">
        <v>181</v>
      </c>
      <c r="N68" s="60" t="s">
        <v>567</v>
      </c>
      <c r="O68" s="102" t="s">
        <v>20</v>
      </c>
      <c r="P68" s="102">
        <v>100</v>
      </c>
      <c r="Q68" s="103">
        <v>44195</v>
      </c>
    </row>
    <row r="69" spans="1:17" ht="25.5" x14ac:dyDescent="0.25">
      <c r="A69" s="244" t="s">
        <v>949</v>
      </c>
      <c r="B69" s="252" t="s">
        <v>1717</v>
      </c>
      <c r="C69" s="74" t="s">
        <v>1045</v>
      </c>
      <c r="D69" s="74" t="s">
        <v>1046</v>
      </c>
      <c r="E69" s="74" t="s">
        <v>582</v>
      </c>
      <c r="F69" s="74" t="s">
        <v>839</v>
      </c>
      <c r="G69" s="74" t="s">
        <v>181</v>
      </c>
      <c r="H69" s="74">
        <v>1</v>
      </c>
      <c r="I69" s="74" t="s">
        <v>181</v>
      </c>
      <c r="J69" s="74" t="s">
        <v>1776</v>
      </c>
      <c r="K69" s="74" t="s">
        <v>18</v>
      </c>
      <c r="L69" s="74" t="s">
        <v>181</v>
      </c>
      <c r="M69" s="74" t="s">
        <v>181</v>
      </c>
      <c r="N69" s="74" t="s">
        <v>562</v>
      </c>
      <c r="O69" s="108" t="s">
        <v>20</v>
      </c>
      <c r="P69" s="108">
        <v>100</v>
      </c>
      <c r="Q69" s="109">
        <v>43463</v>
      </c>
    </row>
    <row r="70" spans="1:17" x14ac:dyDescent="0.25">
      <c r="A70" s="245"/>
      <c r="B70" s="253"/>
      <c r="C70" s="16" t="s">
        <v>1047</v>
      </c>
      <c r="D70" s="16" t="s">
        <v>1047</v>
      </c>
      <c r="E70" s="16" t="s">
        <v>587</v>
      </c>
      <c r="F70" s="16" t="s">
        <v>839</v>
      </c>
      <c r="G70" s="16" t="s">
        <v>181</v>
      </c>
      <c r="H70" s="16">
        <v>1</v>
      </c>
      <c r="I70" s="16" t="s">
        <v>181</v>
      </c>
      <c r="J70" s="16" t="s">
        <v>1777</v>
      </c>
      <c r="K70" s="16" t="s">
        <v>18</v>
      </c>
      <c r="L70" s="16" t="s">
        <v>181</v>
      </c>
      <c r="M70" s="16" t="s">
        <v>181</v>
      </c>
      <c r="N70" s="16" t="s">
        <v>567</v>
      </c>
      <c r="O70" s="27" t="s">
        <v>20</v>
      </c>
      <c r="P70" s="27">
        <v>100</v>
      </c>
      <c r="Q70" s="98">
        <v>43463</v>
      </c>
    </row>
    <row r="71" spans="1:17" ht="25.5" x14ac:dyDescent="0.25">
      <c r="A71" s="245"/>
      <c r="B71" s="253"/>
      <c r="C71" s="16" t="s">
        <v>950</v>
      </c>
      <c r="D71" s="16" t="s">
        <v>951</v>
      </c>
      <c r="E71" s="16" t="s">
        <v>952</v>
      </c>
      <c r="F71" s="16" t="s">
        <v>583</v>
      </c>
      <c r="G71" s="16" t="s">
        <v>181</v>
      </c>
      <c r="H71" s="16">
        <v>0.25</v>
      </c>
      <c r="I71" s="16">
        <v>1</v>
      </c>
      <c r="J71" s="16" t="s">
        <v>953</v>
      </c>
      <c r="K71" s="16" t="s">
        <v>18</v>
      </c>
      <c r="L71" s="16" t="s">
        <v>954</v>
      </c>
      <c r="M71" s="16" t="s">
        <v>955</v>
      </c>
      <c r="N71" s="16" t="s">
        <v>562</v>
      </c>
      <c r="O71" s="27" t="s">
        <v>20</v>
      </c>
      <c r="P71" s="27">
        <v>100</v>
      </c>
      <c r="Q71" s="98">
        <v>40542</v>
      </c>
    </row>
    <row r="72" spans="1:17" ht="25.5" x14ac:dyDescent="0.25">
      <c r="A72" s="245"/>
      <c r="B72" s="253"/>
      <c r="C72" s="16" t="s">
        <v>956</v>
      </c>
      <c r="D72" s="16" t="s">
        <v>957</v>
      </c>
      <c r="E72" s="16" t="s">
        <v>958</v>
      </c>
      <c r="F72" s="16" t="s">
        <v>583</v>
      </c>
      <c r="G72" s="16" t="s">
        <v>181</v>
      </c>
      <c r="H72" s="16">
        <v>0.25</v>
      </c>
      <c r="I72" s="16">
        <v>1</v>
      </c>
      <c r="J72" s="16" t="s">
        <v>959</v>
      </c>
      <c r="K72" s="16" t="s">
        <v>18</v>
      </c>
      <c r="L72" s="16" t="s">
        <v>960</v>
      </c>
      <c r="M72" s="16" t="s">
        <v>961</v>
      </c>
      <c r="N72" s="16" t="s">
        <v>567</v>
      </c>
      <c r="O72" s="27" t="s">
        <v>20</v>
      </c>
      <c r="P72" s="27">
        <v>100</v>
      </c>
      <c r="Q72" s="98">
        <v>40542</v>
      </c>
    </row>
    <row r="73" spans="1:17" ht="25.5" x14ac:dyDescent="0.25">
      <c r="A73" s="245"/>
      <c r="B73" s="253"/>
      <c r="C73" s="16" t="s">
        <v>1048</v>
      </c>
      <c r="D73" s="16" t="s">
        <v>1049</v>
      </c>
      <c r="E73" s="16" t="s">
        <v>1050</v>
      </c>
      <c r="F73" s="16" t="s">
        <v>839</v>
      </c>
      <c r="G73" s="16" t="s">
        <v>181</v>
      </c>
      <c r="H73" s="16">
        <v>1</v>
      </c>
      <c r="I73" s="16">
        <v>3</v>
      </c>
      <c r="J73" s="16" t="s">
        <v>1778</v>
      </c>
      <c r="K73" s="16" t="s">
        <v>18</v>
      </c>
      <c r="L73" s="16" t="s">
        <v>181</v>
      </c>
      <c r="M73" s="16" t="s">
        <v>181</v>
      </c>
      <c r="N73" s="16" t="s">
        <v>562</v>
      </c>
      <c r="O73" s="27" t="s">
        <v>20</v>
      </c>
      <c r="P73" s="27">
        <v>100</v>
      </c>
      <c r="Q73" s="98">
        <v>43463</v>
      </c>
    </row>
    <row r="74" spans="1:17" ht="25.5" x14ac:dyDescent="0.25">
      <c r="A74" s="245"/>
      <c r="B74" s="253"/>
      <c r="C74" s="16" t="s">
        <v>1051</v>
      </c>
      <c r="D74" s="16" t="s">
        <v>1052</v>
      </c>
      <c r="E74" s="16" t="s">
        <v>1053</v>
      </c>
      <c r="F74" s="16" t="s">
        <v>839</v>
      </c>
      <c r="G74" s="16" t="s">
        <v>181</v>
      </c>
      <c r="H74" s="16">
        <v>1</v>
      </c>
      <c r="I74" s="16">
        <v>3</v>
      </c>
      <c r="J74" s="16" t="s">
        <v>1779</v>
      </c>
      <c r="K74" s="16" t="s">
        <v>18</v>
      </c>
      <c r="L74" s="16" t="s">
        <v>181</v>
      </c>
      <c r="M74" s="16" t="s">
        <v>181</v>
      </c>
      <c r="N74" s="16" t="s">
        <v>567</v>
      </c>
      <c r="O74" s="27" t="s">
        <v>20</v>
      </c>
      <c r="P74" s="27">
        <v>100</v>
      </c>
      <c r="Q74" s="98">
        <v>43463</v>
      </c>
    </row>
    <row r="75" spans="1:17" ht="25.5" x14ac:dyDescent="0.25">
      <c r="A75" s="245"/>
      <c r="B75" s="253"/>
      <c r="C75" s="16" t="s">
        <v>1054</v>
      </c>
      <c r="D75" s="16" t="s">
        <v>1055</v>
      </c>
      <c r="E75" s="16" t="s">
        <v>1056</v>
      </c>
      <c r="F75" s="16" t="s">
        <v>839</v>
      </c>
      <c r="G75" s="16" t="s">
        <v>181</v>
      </c>
      <c r="H75" s="16">
        <v>3</v>
      </c>
      <c r="I75" s="16">
        <v>5</v>
      </c>
      <c r="J75" s="16" t="s">
        <v>1780</v>
      </c>
      <c r="K75" s="16" t="s">
        <v>18</v>
      </c>
      <c r="L75" s="16" t="s">
        <v>181</v>
      </c>
      <c r="M75" s="16" t="s">
        <v>181</v>
      </c>
      <c r="N75" s="16" t="s">
        <v>562</v>
      </c>
      <c r="O75" s="27" t="s">
        <v>20</v>
      </c>
      <c r="P75" s="27">
        <v>100</v>
      </c>
      <c r="Q75" s="98">
        <v>43463</v>
      </c>
    </row>
    <row r="76" spans="1:17" ht="25.5" x14ac:dyDescent="0.25">
      <c r="A76" s="245"/>
      <c r="B76" s="253"/>
      <c r="C76" s="16" t="s">
        <v>1057</v>
      </c>
      <c r="D76" s="16" t="s">
        <v>1058</v>
      </c>
      <c r="E76" s="16" t="s">
        <v>1059</v>
      </c>
      <c r="F76" s="16" t="s">
        <v>839</v>
      </c>
      <c r="G76" s="16" t="s">
        <v>181</v>
      </c>
      <c r="H76" s="16">
        <v>3</v>
      </c>
      <c r="I76" s="16">
        <v>5</v>
      </c>
      <c r="J76" s="16" t="s">
        <v>1781</v>
      </c>
      <c r="K76" s="16" t="s">
        <v>18</v>
      </c>
      <c r="L76" s="16" t="s">
        <v>181</v>
      </c>
      <c r="M76" s="16" t="s">
        <v>181</v>
      </c>
      <c r="N76" s="16" t="s">
        <v>567</v>
      </c>
      <c r="O76" s="27" t="s">
        <v>20</v>
      </c>
      <c r="P76" s="27">
        <v>100</v>
      </c>
      <c r="Q76" s="98">
        <v>43463</v>
      </c>
    </row>
    <row r="77" spans="1:17" ht="25.5" x14ac:dyDescent="0.25">
      <c r="A77" s="245"/>
      <c r="B77" s="253"/>
      <c r="C77" s="16" t="s">
        <v>1060</v>
      </c>
      <c r="D77" s="16" t="s">
        <v>1061</v>
      </c>
      <c r="E77" s="16" t="s">
        <v>1035</v>
      </c>
      <c r="F77" s="16" t="s">
        <v>742</v>
      </c>
      <c r="G77" s="16" t="s">
        <v>855</v>
      </c>
      <c r="H77" s="16">
        <v>1</v>
      </c>
      <c r="I77" s="16" t="s">
        <v>181</v>
      </c>
      <c r="J77" s="16" t="s">
        <v>1782</v>
      </c>
      <c r="K77" s="16" t="s">
        <v>18</v>
      </c>
      <c r="L77" s="16" t="s">
        <v>181</v>
      </c>
      <c r="M77" s="16" t="s">
        <v>181</v>
      </c>
      <c r="N77" s="16" t="s">
        <v>562</v>
      </c>
      <c r="O77" s="27" t="s">
        <v>20</v>
      </c>
      <c r="P77" s="27">
        <v>100</v>
      </c>
      <c r="Q77" s="98">
        <v>43463</v>
      </c>
    </row>
    <row r="78" spans="1:17" ht="25.5" x14ac:dyDescent="0.25">
      <c r="A78" s="245"/>
      <c r="B78" s="253"/>
      <c r="C78" s="16" t="s">
        <v>1062</v>
      </c>
      <c r="D78" s="16" t="s">
        <v>1063</v>
      </c>
      <c r="E78" s="16" t="s">
        <v>1041</v>
      </c>
      <c r="F78" s="16" t="s">
        <v>742</v>
      </c>
      <c r="G78" s="16" t="s">
        <v>855</v>
      </c>
      <c r="H78" s="16">
        <v>1</v>
      </c>
      <c r="I78" s="16" t="s">
        <v>181</v>
      </c>
      <c r="J78" s="16" t="s">
        <v>1783</v>
      </c>
      <c r="K78" s="16" t="s">
        <v>18</v>
      </c>
      <c r="L78" s="16" t="s">
        <v>181</v>
      </c>
      <c r="M78" s="16" t="s">
        <v>181</v>
      </c>
      <c r="N78" s="16" t="s">
        <v>567</v>
      </c>
      <c r="O78" s="27" t="s">
        <v>20</v>
      </c>
      <c r="P78" s="27">
        <v>100</v>
      </c>
      <c r="Q78" s="98">
        <v>43463</v>
      </c>
    </row>
    <row r="79" spans="1:17" ht="25.5" x14ac:dyDescent="0.25">
      <c r="A79" s="245"/>
      <c r="B79" s="253"/>
      <c r="C79" s="16" t="s">
        <v>1064</v>
      </c>
      <c r="D79" s="16" t="s">
        <v>1065</v>
      </c>
      <c r="E79" s="16" t="s">
        <v>1066</v>
      </c>
      <c r="F79" s="16" t="s">
        <v>839</v>
      </c>
      <c r="G79" s="16" t="s">
        <v>861</v>
      </c>
      <c r="H79" s="16">
        <v>1</v>
      </c>
      <c r="I79" s="16" t="s">
        <v>181</v>
      </c>
      <c r="J79" s="16" t="s">
        <v>1784</v>
      </c>
      <c r="K79" s="16" t="s">
        <v>18</v>
      </c>
      <c r="L79" s="16" t="s">
        <v>181</v>
      </c>
      <c r="M79" s="16" t="s">
        <v>181</v>
      </c>
      <c r="N79" s="16" t="s">
        <v>562</v>
      </c>
      <c r="O79" s="27" t="s">
        <v>20</v>
      </c>
      <c r="P79" s="27">
        <v>100</v>
      </c>
      <c r="Q79" s="98">
        <v>43463</v>
      </c>
    </row>
    <row r="80" spans="1:17" ht="25.5" x14ac:dyDescent="0.25">
      <c r="A80" s="245"/>
      <c r="B80" s="253"/>
      <c r="C80" s="16" t="s">
        <v>1067</v>
      </c>
      <c r="D80" s="16" t="s">
        <v>1068</v>
      </c>
      <c r="E80" s="16" t="s">
        <v>1069</v>
      </c>
      <c r="F80" s="16" t="s">
        <v>839</v>
      </c>
      <c r="G80" s="16" t="s">
        <v>861</v>
      </c>
      <c r="H80" s="16">
        <v>1</v>
      </c>
      <c r="I80" s="16" t="s">
        <v>181</v>
      </c>
      <c r="J80" s="16" t="s">
        <v>1785</v>
      </c>
      <c r="K80" s="16" t="s">
        <v>18</v>
      </c>
      <c r="L80" s="16" t="s">
        <v>181</v>
      </c>
      <c r="M80" s="16" t="s">
        <v>181</v>
      </c>
      <c r="N80" s="16" t="s">
        <v>567</v>
      </c>
      <c r="O80" s="27" t="s">
        <v>20</v>
      </c>
      <c r="P80" s="27">
        <v>100</v>
      </c>
      <c r="Q80" s="98">
        <v>43463</v>
      </c>
    </row>
    <row r="81" spans="1:17" ht="25.5" x14ac:dyDescent="0.25">
      <c r="A81" s="245"/>
      <c r="B81" s="253"/>
      <c r="C81" s="16" t="s">
        <v>1070</v>
      </c>
      <c r="D81" s="16" t="s">
        <v>1071</v>
      </c>
      <c r="E81" s="16" t="s">
        <v>1072</v>
      </c>
      <c r="F81" s="16" t="s">
        <v>868</v>
      </c>
      <c r="G81" s="16" t="s">
        <v>869</v>
      </c>
      <c r="H81" s="16">
        <v>1</v>
      </c>
      <c r="I81" s="16" t="s">
        <v>181</v>
      </c>
      <c r="J81" s="16" t="s">
        <v>1786</v>
      </c>
      <c r="K81" s="16" t="s">
        <v>18</v>
      </c>
      <c r="L81" s="16" t="s">
        <v>181</v>
      </c>
      <c r="M81" s="16" t="s">
        <v>181</v>
      </c>
      <c r="N81" s="16" t="s">
        <v>562</v>
      </c>
      <c r="O81" s="27" t="s">
        <v>20</v>
      </c>
      <c r="P81" s="27">
        <v>100</v>
      </c>
      <c r="Q81" s="98">
        <v>43463</v>
      </c>
    </row>
    <row r="82" spans="1:17" ht="25.5" x14ac:dyDescent="0.25">
      <c r="A82" s="245"/>
      <c r="B82" s="253"/>
      <c r="C82" s="16" t="s">
        <v>1073</v>
      </c>
      <c r="D82" s="16" t="s">
        <v>1074</v>
      </c>
      <c r="E82" s="16" t="s">
        <v>1075</v>
      </c>
      <c r="F82" s="16" t="s">
        <v>868</v>
      </c>
      <c r="G82" s="16" t="s">
        <v>869</v>
      </c>
      <c r="H82" s="16">
        <v>1</v>
      </c>
      <c r="I82" s="16" t="s">
        <v>181</v>
      </c>
      <c r="J82" s="16" t="s">
        <v>1787</v>
      </c>
      <c r="K82" s="16" t="s">
        <v>18</v>
      </c>
      <c r="L82" s="16" t="s">
        <v>181</v>
      </c>
      <c r="M82" s="16" t="s">
        <v>181</v>
      </c>
      <c r="N82" s="16" t="s">
        <v>567</v>
      </c>
      <c r="O82" s="27" t="s">
        <v>20</v>
      </c>
      <c r="P82" s="27">
        <v>100</v>
      </c>
      <c r="Q82" s="98">
        <v>43463</v>
      </c>
    </row>
    <row r="83" spans="1:17" ht="25.5" x14ac:dyDescent="0.25">
      <c r="A83" s="245"/>
      <c r="B83" s="253"/>
      <c r="C83" s="16" t="s">
        <v>1076</v>
      </c>
      <c r="D83" s="16" t="s">
        <v>1077</v>
      </c>
      <c r="E83" s="16" t="s">
        <v>1078</v>
      </c>
      <c r="F83" s="16" t="s">
        <v>876</v>
      </c>
      <c r="G83" s="16" t="s">
        <v>181</v>
      </c>
      <c r="H83" s="16">
        <v>1</v>
      </c>
      <c r="I83" s="16" t="s">
        <v>181</v>
      </c>
      <c r="J83" s="16" t="s">
        <v>1788</v>
      </c>
      <c r="K83" s="16" t="s">
        <v>18</v>
      </c>
      <c r="L83" s="16" t="s">
        <v>181</v>
      </c>
      <c r="M83" s="16" t="s">
        <v>181</v>
      </c>
      <c r="N83" s="16" t="s">
        <v>562</v>
      </c>
      <c r="O83" s="27" t="s">
        <v>20</v>
      </c>
      <c r="P83" s="27">
        <v>100</v>
      </c>
      <c r="Q83" s="98">
        <v>43463</v>
      </c>
    </row>
    <row r="84" spans="1:17" ht="25.5" x14ac:dyDescent="0.25">
      <c r="A84" s="245"/>
      <c r="B84" s="253"/>
      <c r="C84" s="16" t="s">
        <v>1079</v>
      </c>
      <c r="D84" s="16" t="s">
        <v>1080</v>
      </c>
      <c r="E84" s="16" t="s">
        <v>1081</v>
      </c>
      <c r="F84" s="16" t="s">
        <v>876</v>
      </c>
      <c r="G84" s="16" t="s">
        <v>181</v>
      </c>
      <c r="H84" s="16">
        <v>1</v>
      </c>
      <c r="I84" s="16" t="s">
        <v>181</v>
      </c>
      <c r="J84" s="16" t="s">
        <v>1789</v>
      </c>
      <c r="K84" s="16" t="s">
        <v>18</v>
      </c>
      <c r="L84" s="16" t="s">
        <v>181</v>
      </c>
      <c r="M84" s="16" t="s">
        <v>181</v>
      </c>
      <c r="N84" s="16" t="s">
        <v>567</v>
      </c>
      <c r="O84" s="27" t="s">
        <v>20</v>
      </c>
      <c r="P84" s="27">
        <v>100</v>
      </c>
      <c r="Q84" s="98">
        <v>43463</v>
      </c>
    </row>
    <row r="85" spans="1:17" ht="25.5" x14ac:dyDescent="0.25">
      <c r="A85" s="245"/>
      <c r="B85" s="253"/>
      <c r="C85" s="16" t="s">
        <v>1082</v>
      </c>
      <c r="D85" s="16" t="s">
        <v>1083</v>
      </c>
      <c r="E85" s="16" t="s">
        <v>1050</v>
      </c>
      <c r="F85" s="16" t="s">
        <v>839</v>
      </c>
      <c r="G85" s="16" t="s">
        <v>861</v>
      </c>
      <c r="H85" s="16">
        <v>1</v>
      </c>
      <c r="I85" s="16">
        <v>3</v>
      </c>
      <c r="J85" s="16" t="s">
        <v>1790</v>
      </c>
      <c r="K85" s="16" t="s">
        <v>18</v>
      </c>
      <c r="L85" s="16" t="s">
        <v>181</v>
      </c>
      <c r="M85" s="16" t="s">
        <v>181</v>
      </c>
      <c r="N85" s="16" t="s">
        <v>562</v>
      </c>
      <c r="O85" s="27" t="s">
        <v>20</v>
      </c>
      <c r="P85" s="27">
        <v>100</v>
      </c>
      <c r="Q85" s="98">
        <v>43463</v>
      </c>
    </row>
    <row r="86" spans="1:17" ht="25.5" x14ac:dyDescent="0.25">
      <c r="A86" s="245"/>
      <c r="B86" s="253"/>
      <c r="C86" s="16" t="s">
        <v>1084</v>
      </c>
      <c r="D86" s="16" t="s">
        <v>1085</v>
      </c>
      <c r="E86" s="16" t="s">
        <v>1053</v>
      </c>
      <c r="F86" s="16" t="s">
        <v>839</v>
      </c>
      <c r="G86" s="16" t="s">
        <v>861</v>
      </c>
      <c r="H86" s="16">
        <v>1</v>
      </c>
      <c r="I86" s="16">
        <v>3</v>
      </c>
      <c r="J86" s="16" t="s">
        <v>1791</v>
      </c>
      <c r="K86" s="16" t="s">
        <v>18</v>
      </c>
      <c r="L86" s="16" t="s">
        <v>181</v>
      </c>
      <c r="M86" s="16" t="s">
        <v>181</v>
      </c>
      <c r="N86" s="16" t="s">
        <v>567</v>
      </c>
      <c r="O86" s="27" t="s">
        <v>20</v>
      </c>
      <c r="P86" s="27">
        <v>100</v>
      </c>
      <c r="Q86" s="98">
        <v>43463</v>
      </c>
    </row>
    <row r="87" spans="1:17" ht="25.5" x14ac:dyDescent="0.25">
      <c r="A87" s="245"/>
      <c r="B87" s="253"/>
      <c r="C87" s="16" t="s">
        <v>1086</v>
      </c>
      <c r="D87" s="16" t="s">
        <v>1087</v>
      </c>
      <c r="E87" s="16" t="s">
        <v>1088</v>
      </c>
      <c r="F87" s="16" t="s">
        <v>868</v>
      </c>
      <c r="G87" s="16" t="s">
        <v>869</v>
      </c>
      <c r="H87" s="16">
        <v>1</v>
      </c>
      <c r="I87" s="16">
        <v>3</v>
      </c>
      <c r="J87" s="16" t="s">
        <v>1792</v>
      </c>
      <c r="K87" s="16" t="s">
        <v>18</v>
      </c>
      <c r="L87" s="16" t="s">
        <v>181</v>
      </c>
      <c r="M87" s="16" t="s">
        <v>181</v>
      </c>
      <c r="N87" s="16" t="s">
        <v>562</v>
      </c>
      <c r="O87" s="27" t="s">
        <v>20</v>
      </c>
      <c r="P87" s="27">
        <v>100</v>
      </c>
      <c r="Q87" s="98">
        <v>43463</v>
      </c>
    </row>
    <row r="88" spans="1:17" ht="25.5" x14ac:dyDescent="0.25">
      <c r="A88" s="245"/>
      <c r="B88" s="253"/>
      <c r="C88" s="16" t="s">
        <v>1089</v>
      </c>
      <c r="D88" s="16" t="s">
        <v>1090</v>
      </c>
      <c r="E88" s="16" t="s">
        <v>1091</v>
      </c>
      <c r="F88" s="16" t="s">
        <v>868</v>
      </c>
      <c r="G88" s="16" t="s">
        <v>869</v>
      </c>
      <c r="H88" s="16">
        <v>1</v>
      </c>
      <c r="I88" s="16">
        <v>3</v>
      </c>
      <c r="J88" s="16" t="s">
        <v>1793</v>
      </c>
      <c r="K88" s="16" t="s">
        <v>18</v>
      </c>
      <c r="L88" s="16" t="s">
        <v>181</v>
      </c>
      <c r="M88" s="16" t="s">
        <v>181</v>
      </c>
      <c r="N88" s="16" t="s">
        <v>567</v>
      </c>
      <c r="O88" s="27" t="s">
        <v>20</v>
      </c>
      <c r="P88" s="27">
        <v>100</v>
      </c>
      <c r="Q88" s="98">
        <v>43463</v>
      </c>
    </row>
    <row r="89" spans="1:17" ht="25.5" x14ac:dyDescent="0.25">
      <c r="A89" s="245"/>
      <c r="B89" s="253"/>
      <c r="C89" s="16" t="s">
        <v>1092</v>
      </c>
      <c r="D89" s="16" t="s">
        <v>1093</v>
      </c>
      <c r="E89" s="16" t="s">
        <v>1094</v>
      </c>
      <c r="F89" s="16" t="s">
        <v>876</v>
      </c>
      <c r="G89" s="16" t="s">
        <v>181</v>
      </c>
      <c r="H89" s="16">
        <v>1</v>
      </c>
      <c r="I89" s="16">
        <v>3</v>
      </c>
      <c r="J89" s="16" t="s">
        <v>1794</v>
      </c>
      <c r="K89" s="16" t="s">
        <v>18</v>
      </c>
      <c r="L89" s="16" t="s">
        <v>181</v>
      </c>
      <c r="M89" s="16" t="s">
        <v>181</v>
      </c>
      <c r="N89" s="16" t="s">
        <v>562</v>
      </c>
      <c r="O89" s="27" t="s">
        <v>20</v>
      </c>
      <c r="P89" s="27">
        <v>100</v>
      </c>
      <c r="Q89" s="98">
        <v>43463</v>
      </c>
    </row>
    <row r="90" spans="1:17" ht="25.5" x14ac:dyDescent="0.25">
      <c r="A90" s="245"/>
      <c r="B90" s="253"/>
      <c r="C90" s="16" t="s">
        <v>1095</v>
      </c>
      <c r="D90" s="16" t="s">
        <v>1096</v>
      </c>
      <c r="E90" s="16" t="s">
        <v>1097</v>
      </c>
      <c r="F90" s="16" t="s">
        <v>876</v>
      </c>
      <c r="G90" s="16" t="s">
        <v>181</v>
      </c>
      <c r="H90" s="16">
        <v>1</v>
      </c>
      <c r="I90" s="16">
        <v>3</v>
      </c>
      <c r="J90" s="16" t="s">
        <v>1795</v>
      </c>
      <c r="K90" s="16" t="s">
        <v>18</v>
      </c>
      <c r="L90" s="16" t="s">
        <v>181</v>
      </c>
      <c r="M90" s="16" t="s">
        <v>181</v>
      </c>
      <c r="N90" s="16" t="s">
        <v>567</v>
      </c>
      <c r="O90" s="27" t="s">
        <v>20</v>
      </c>
      <c r="P90" s="27">
        <v>100</v>
      </c>
      <c r="Q90" s="98">
        <v>43463</v>
      </c>
    </row>
    <row r="91" spans="1:17" ht="25.5" x14ac:dyDescent="0.25">
      <c r="A91" s="245"/>
      <c r="B91" s="253"/>
      <c r="C91" s="16" t="s">
        <v>1098</v>
      </c>
      <c r="D91" s="16" t="s">
        <v>1099</v>
      </c>
      <c r="E91" s="16" t="s">
        <v>1100</v>
      </c>
      <c r="F91" s="16" t="s">
        <v>839</v>
      </c>
      <c r="G91" s="16" t="s">
        <v>861</v>
      </c>
      <c r="H91" s="16">
        <v>3</v>
      </c>
      <c r="I91" s="16" t="s">
        <v>181</v>
      </c>
      <c r="J91" s="16" t="s">
        <v>1796</v>
      </c>
      <c r="K91" s="16" t="s">
        <v>18</v>
      </c>
      <c r="L91" s="16" t="s">
        <v>181</v>
      </c>
      <c r="M91" s="16" t="s">
        <v>181</v>
      </c>
      <c r="N91" s="16" t="s">
        <v>562</v>
      </c>
      <c r="O91" s="27" t="s">
        <v>20</v>
      </c>
      <c r="P91" s="27">
        <v>100</v>
      </c>
      <c r="Q91" s="98">
        <v>43463</v>
      </c>
    </row>
    <row r="92" spans="1:17" ht="25.5" x14ac:dyDescent="0.25">
      <c r="A92" s="245"/>
      <c r="B92" s="253"/>
      <c r="C92" s="16" t="s">
        <v>1101</v>
      </c>
      <c r="D92" s="16" t="s">
        <v>1102</v>
      </c>
      <c r="E92" s="16" t="s">
        <v>1103</v>
      </c>
      <c r="F92" s="16" t="s">
        <v>839</v>
      </c>
      <c r="G92" s="16" t="s">
        <v>861</v>
      </c>
      <c r="H92" s="16">
        <v>3</v>
      </c>
      <c r="I92" s="16" t="s">
        <v>181</v>
      </c>
      <c r="J92" s="16" t="s">
        <v>1797</v>
      </c>
      <c r="K92" s="16" t="s">
        <v>18</v>
      </c>
      <c r="L92" s="16" t="s">
        <v>181</v>
      </c>
      <c r="M92" s="16" t="s">
        <v>181</v>
      </c>
      <c r="N92" s="16" t="s">
        <v>567</v>
      </c>
      <c r="O92" s="27" t="s">
        <v>20</v>
      </c>
      <c r="P92" s="27">
        <v>100</v>
      </c>
      <c r="Q92" s="98">
        <v>43463</v>
      </c>
    </row>
    <row r="93" spans="1:17" ht="25.5" x14ac:dyDescent="0.25">
      <c r="A93" s="245"/>
      <c r="B93" s="253"/>
      <c r="C93" s="16" t="s">
        <v>1104</v>
      </c>
      <c r="D93" s="16" t="s">
        <v>1105</v>
      </c>
      <c r="E93" s="16" t="s">
        <v>1106</v>
      </c>
      <c r="F93" s="16" t="s">
        <v>868</v>
      </c>
      <c r="G93" s="16" t="s">
        <v>869</v>
      </c>
      <c r="H93" s="16">
        <v>3</v>
      </c>
      <c r="I93" s="16" t="s">
        <v>181</v>
      </c>
      <c r="J93" s="16" t="s">
        <v>1798</v>
      </c>
      <c r="K93" s="16" t="s">
        <v>18</v>
      </c>
      <c r="L93" s="16" t="s">
        <v>181</v>
      </c>
      <c r="M93" s="16" t="s">
        <v>181</v>
      </c>
      <c r="N93" s="16" t="s">
        <v>562</v>
      </c>
      <c r="O93" s="27" t="s">
        <v>20</v>
      </c>
      <c r="P93" s="27">
        <v>100</v>
      </c>
      <c r="Q93" s="98">
        <v>43463</v>
      </c>
    </row>
    <row r="94" spans="1:17" ht="25.5" x14ac:dyDescent="0.25">
      <c r="A94" s="245"/>
      <c r="B94" s="253"/>
      <c r="C94" s="16" t="s">
        <v>1107</v>
      </c>
      <c r="D94" s="16" t="s">
        <v>1108</v>
      </c>
      <c r="E94" s="16" t="s">
        <v>1109</v>
      </c>
      <c r="F94" s="16" t="s">
        <v>868</v>
      </c>
      <c r="G94" s="16" t="s">
        <v>869</v>
      </c>
      <c r="H94" s="16">
        <v>3</v>
      </c>
      <c r="I94" s="16" t="s">
        <v>181</v>
      </c>
      <c r="J94" s="16" t="s">
        <v>1799</v>
      </c>
      <c r="K94" s="16" t="s">
        <v>18</v>
      </c>
      <c r="L94" s="16" t="s">
        <v>181</v>
      </c>
      <c r="M94" s="16" t="s">
        <v>181</v>
      </c>
      <c r="N94" s="16" t="s">
        <v>567</v>
      </c>
      <c r="O94" s="27" t="s">
        <v>20</v>
      </c>
      <c r="P94" s="27">
        <v>100</v>
      </c>
      <c r="Q94" s="98">
        <v>43463</v>
      </c>
    </row>
    <row r="95" spans="1:17" ht="25.5" x14ac:dyDescent="0.25">
      <c r="A95" s="245"/>
      <c r="B95" s="253"/>
      <c r="C95" s="16" t="s">
        <v>1110</v>
      </c>
      <c r="D95" s="16" t="s">
        <v>1111</v>
      </c>
      <c r="E95" s="16" t="s">
        <v>1112</v>
      </c>
      <c r="F95" s="16" t="s">
        <v>876</v>
      </c>
      <c r="G95" s="16" t="s">
        <v>181</v>
      </c>
      <c r="H95" s="16">
        <v>3</v>
      </c>
      <c r="I95" s="16" t="s">
        <v>181</v>
      </c>
      <c r="J95" s="16" t="s">
        <v>1800</v>
      </c>
      <c r="K95" s="16" t="s">
        <v>18</v>
      </c>
      <c r="L95" s="16" t="s">
        <v>181</v>
      </c>
      <c r="M95" s="16" t="s">
        <v>181</v>
      </c>
      <c r="N95" s="16" t="s">
        <v>562</v>
      </c>
      <c r="O95" s="27" t="s">
        <v>20</v>
      </c>
      <c r="P95" s="27">
        <v>100</v>
      </c>
      <c r="Q95" s="98">
        <v>43463</v>
      </c>
    </row>
    <row r="96" spans="1:17" ht="25.5" x14ac:dyDescent="0.25">
      <c r="A96" s="246"/>
      <c r="B96" s="254"/>
      <c r="C96" s="60" t="s">
        <v>1113</v>
      </c>
      <c r="D96" s="60" t="s">
        <v>1114</v>
      </c>
      <c r="E96" s="60" t="s">
        <v>1115</v>
      </c>
      <c r="F96" s="60" t="s">
        <v>876</v>
      </c>
      <c r="G96" s="60" t="s">
        <v>181</v>
      </c>
      <c r="H96" s="60">
        <v>3</v>
      </c>
      <c r="I96" s="60" t="s">
        <v>181</v>
      </c>
      <c r="J96" s="60" t="s">
        <v>1801</v>
      </c>
      <c r="K96" s="60" t="s">
        <v>18</v>
      </c>
      <c r="L96" s="60" t="s">
        <v>181</v>
      </c>
      <c r="M96" s="60" t="s">
        <v>181</v>
      </c>
      <c r="N96" s="60" t="s">
        <v>567</v>
      </c>
      <c r="O96" s="102" t="s">
        <v>20</v>
      </c>
      <c r="P96" s="102">
        <v>100</v>
      </c>
      <c r="Q96" s="103">
        <v>43463</v>
      </c>
    </row>
    <row r="97" spans="1:17" ht="25.5" x14ac:dyDescent="0.25">
      <c r="A97" s="244" t="s">
        <v>1136</v>
      </c>
      <c r="B97" s="252" t="s">
        <v>1717</v>
      </c>
      <c r="C97" s="110" t="s">
        <v>1137</v>
      </c>
      <c r="D97" s="74" t="s">
        <v>1138</v>
      </c>
      <c r="E97" s="74" t="s">
        <v>1139</v>
      </c>
      <c r="F97" s="74" t="s">
        <v>181</v>
      </c>
      <c r="G97" s="74" t="s">
        <v>181</v>
      </c>
      <c r="H97" s="74">
        <v>0.5</v>
      </c>
      <c r="I97" s="74" t="s">
        <v>181</v>
      </c>
      <c r="J97" s="74" t="s">
        <v>1802</v>
      </c>
      <c r="K97" s="74" t="s">
        <v>18</v>
      </c>
      <c r="L97" s="74" t="s">
        <v>181</v>
      </c>
      <c r="M97" s="74" t="s">
        <v>181</v>
      </c>
      <c r="N97" s="74" t="s">
        <v>562</v>
      </c>
      <c r="O97" s="108" t="s">
        <v>20</v>
      </c>
      <c r="P97" s="108">
        <v>100</v>
      </c>
      <c r="Q97" s="109">
        <v>43829</v>
      </c>
    </row>
    <row r="98" spans="1:17" x14ac:dyDescent="0.25">
      <c r="A98" s="246"/>
      <c r="B98" s="254"/>
      <c r="C98" s="111" t="s">
        <v>1140</v>
      </c>
      <c r="D98" s="60" t="s">
        <v>1141</v>
      </c>
      <c r="E98" s="60" t="s">
        <v>1142</v>
      </c>
      <c r="F98" s="60" t="s">
        <v>181</v>
      </c>
      <c r="G98" s="60" t="s">
        <v>181</v>
      </c>
      <c r="H98" s="60">
        <v>0.5</v>
      </c>
      <c r="I98" s="60" t="s">
        <v>181</v>
      </c>
      <c r="J98" s="60" t="s">
        <v>1803</v>
      </c>
      <c r="K98" s="60" t="s">
        <v>18</v>
      </c>
      <c r="L98" s="60" t="s">
        <v>181</v>
      </c>
      <c r="M98" s="60" t="s">
        <v>181</v>
      </c>
      <c r="N98" s="60" t="s">
        <v>567</v>
      </c>
      <c r="O98" s="102" t="s">
        <v>20</v>
      </c>
      <c r="P98" s="102">
        <v>100</v>
      </c>
      <c r="Q98" s="103">
        <v>43829</v>
      </c>
    </row>
    <row r="99" spans="1:17" ht="57.75" customHeight="1" x14ac:dyDescent="0.25">
      <c r="A99" s="244" t="s">
        <v>1624</v>
      </c>
      <c r="B99" s="252" t="s">
        <v>1717</v>
      </c>
      <c r="C99" s="110" t="s">
        <v>1454</v>
      </c>
      <c r="D99" s="110" t="s">
        <v>1665</v>
      </c>
      <c r="E99" s="74" t="s">
        <v>1626</v>
      </c>
      <c r="F99" s="74" t="s">
        <v>571</v>
      </c>
      <c r="G99" s="74" t="s">
        <v>181</v>
      </c>
      <c r="H99" s="74">
        <v>0.25</v>
      </c>
      <c r="I99" s="74" t="s">
        <v>181</v>
      </c>
      <c r="J99" s="74" t="s">
        <v>2020</v>
      </c>
      <c r="K99" s="74" t="s">
        <v>18</v>
      </c>
      <c r="L99" s="74" t="s">
        <v>181</v>
      </c>
      <c r="M99" s="74" t="s">
        <v>181</v>
      </c>
      <c r="N99" s="74" t="s">
        <v>562</v>
      </c>
      <c r="O99" s="108" t="s">
        <v>20</v>
      </c>
      <c r="P99" s="108">
        <v>100</v>
      </c>
      <c r="Q99" s="109">
        <v>43829</v>
      </c>
    </row>
    <row r="100" spans="1:17" ht="57.75" customHeight="1" x14ac:dyDescent="0.25">
      <c r="A100" s="246"/>
      <c r="B100" s="254"/>
      <c r="C100" s="111" t="s">
        <v>1455</v>
      </c>
      <c r="D100" s="111" t="s">
        <v>1666</v>
      </c>
      <c r="E100" s="60" t="s">
        <v>1625</v>
      </c>
      <c r="F100" s="60" t="s">
        <v>571</v>
      </c>
      <c r="G100" s="60" t="s">
        <v>181</v>
      </c>
      <c r="H100" s="60">
        <v>0.25</v>
      </c>
      <c r="I100" s="60" t="s">
        <v>181</v>
      </c>
      <c r="J100" s="60" t="s">
        <v>2021</v>
      </c>
      <c r="K100" s="60" t="s">
        <v>18</v>
      </c>
      <c r="L100" s="60" t="s">
        <v>181</v>
      </c>
      <c r="M100" s="60" t="s">
        <v>181</v>
      </c>
      <c r="N100" s="60" t="s">
        <v>567</v>
      </c>
      <c r="O100" s="102" t="s">
        <v>20</v>
      </c>
      <c r="P100" s="102">
        <v>100</v>
      </c>
      <c r="Q100" s="103">
        <v>43829</v>
      </c>
    </row>
    <row r="101" spans="1:17" ht="25.5" x14ac:dyDescent="0.25">
      <c r="A101" s="244" t="s">
        <v>1143</v>
      </c>
      <c r="B101" s="252" t="s">
        <v>1717</v>
      </c>
      <c r="C101" s="110" t="s">
        <v>1144</v>
      </c>
      <c r="D101" s="74" t="s">
        <v>1145</v>
      </c>
      <c r="E101" s="74" t="s">
        <v>1146</v>
      </c>
      <c r="F101" s="74" t="s">
        <v>1147</v>
      </c>
      <c r="G101" s="74" t="s">
        <v>861</v>
      </c>
      <c r="H101" s="74" t="s">
        <v>181</v>
      </c>
      <c r="I101" s="74" t="s">
        <v>181</v>
      </c>
      <c r="J101" s="74" t="s">
        <v>1804</v>
      </c>
      <c r="K101" s="74" t="s">
        <v>18</v>
      </c>
      <c r="L101" s="74" t="s">
        <v>181</v>
      </c>
      <c r="M101" s="74" t="s">
        <v>181</v>
      </c>
      <c r="N101" s="74" t="s">
        <v>562</v>
      </c>
      <c r="O101" s="108" t="s">
        <v>20</v>
      </c>
      <c r="P101" s="108">
        <v>100</v>
      </c>
      <c r="Q101" s="109">
        <v>43829</v>
      </c>
    </row>
    <row r="102" spans="1:17" ht="25.5" x14ac:dyDescent="0.25">
      <c r="A102" s="246"/>
      <c r="B102" s="254"/>
      <c r="C102" s="111" t="s">
        <v>1148</v>
      </c>
      <c r="D102" s="60" t="s">
        <v>1149</v>
      </c>
      <c r="E102" s="60" t="s">
        <v>1150</v>
      </c>
      <c r="F102" s="60" t="s">
        <v>1147</v>
      </c>
      <c r="G102" s="60" t="s">
        <v>861</v>
      </c>
      <c r="H102" s="60" t="s">
        <v>181</v>
      </c>
      <c r="I102" s="60" t="s">
        <v>181</v>
      </c>
      <c r="J102" s="60" t="s">
        <v>1805</v>
      </c>
      <c r="K102" s="60" t="s">
        <v>18</v>
      </c>
      <c r="L102" s="60" t="s">
        <v>181</v>
      </c>
      <c r="M102" s="60" t="s">
        <v>181</v>
      </c>
      <c r="N102" s="60" t="s">
        <v>567</v>
      </c>
      <c r="O102" s="102" t="s">
        <v>20</v>
      </c>
      <c r="P102" s="102">
        <v>100</v>
      </c>
      <c r="Q102" s="103">
        <v>43829</v>
      </c>
    </row>
    <row r="103" spans="1:17" ht="25.5" x14ac:dyDescent="0.25">
      <c r="A103" s="273" t="s">
        <v>1151</v>
      </c>
      <c r="B103" s="276" t="s">
        <v>1717</v>
      </c>
      <c r="C103" s="110" t="s">
        <v>1152</v>
      </c>
      <c r="D103" s="110" t="s">
        <v>1153</v>
      </c>
      <c r="E103" s="110" t="s">
        <v>1850</v>
      </c>
      <c r="F103" s="74" t="s">
        <v>855</v>
      </c>
      <c r="G103" s="74" t="s">
        <v>181</v>
      </c>
      <c r="H103" s="110">
        <v>1</v>
      </c>
      <c r="I103" s="110">
        <v>10</v>
      </c>
      <c r="J103" s="74" t="s">
        <v>1154</v>
      </c>
      <c r="K103" s="110" t="s">
        <v>18</v>
      </c>
      <c r="L103" s="110" t="s">
        <v>181</v>
      </c>
      <c r="M103" s="110" t="s">
        <v>181</v>
      </c>
      <c r="N103" s="110" t="s">
        <v>562</v>
      </c>
      <c r="O103" s="112" t="s">
        <v>30</v>
      </c>
      <c r="P103" s="112">
        <v>100</v>
      </c>
      <c r="Q103" s="109">
        <v>42734</v>
      </c>
    </row>
    <row r="104" spans="1:17" ht="76.5" x14ac:dyDescent="0.25">
      <c r="A104" s="274"/>
      <c r="B104" s="277"/>
      <c r="C104" s="31" t="s">
        <v>1453</v>
      </c>
      <c r="D104" s="31" t="s">
        <v>1667</v>
      </c>
      <c r="E104" s="29" t="s">
        <v>1681</v>
      </c>
      <c r="F104" s="16" t="s">
        <v>181</v>
      </c>
      <c r="G104" s="16" t="s">
        <v>181</v>
      </c>
      <c r="H104" s="29" t="s">
        <v>181</v>
      </c>
      <c r="I104" s="29" t="s">
        <v>181</v>
      </c>
      <c r="J104" s="16" t="s">
        <v>1806</v>
      </c>
      <c r="K104" s="29" t="s">
        <v>18</v>
      </c>
      <c r="L104" s="29" t="s">
        <v>181</v>
      </c>
      <c r="M104" s="29" t="s">
        <v>181</v>
      </c>
      <c r="N104" s="29" t="s">
        <v>562</v>
      </c>
      <c r="O104" s="30" t="s">
        <v>30</v>
      </c>
      <c r="P104" s="30">
        <v>100</v>
      </c>
      <c r="Q104" s="99">
        <v>43463</v>
      </c>
    </row>
    <row r="105" spans="1:17" ht="95.45" customHeight="1" x14ac:dyDescent="0.25">
      <c r="A105" s="275"/>
      <c r="B105" s="278"/>
      <c r="C105" s="113" t="s">
        <v>1445</v>
      </c>
      <c r="D105" s="113" t="s">
        <v>1668</v>
      </c>
      <c r="E105" s="101" t="s">
        <v>1669</v>
      </c>
      <c r="F105" s="60" t="s">
        <v>855</v>
      </c>
      <c r="G105" s="60" t="s">
        <v>181</v>
      </c>
      <c r="H105" s="111" t="s">
        <v>181</v>
      </c>
      <c r="I105" s="111" t="s">
        <v>181</v>
      </c>
      <c r="J105" s="60" t="s">
        <v>1807</v>
      </c>
      <c r="K105" s="111" t="s">
        <v>18</v>
      </c>
      <c r="L105" s="111" t="s">
        <v>181</v>
      </c>
      <c r="M105" s="111" t="s">
        <v>181</v>
      </c>
      <c r="N105" s="111" t="s">
        <v>562</v>
      </c>
      <c r="O105" s="114" t="s">
        <v>30</v>
      </c>
      <c r="P105" s="114">
        <v>100</v>
      </c>
      <c r="Q105" s="115">
        <v>42156</v>
      </c>
    </row>
    <row r="106" spans="1:17" ht="25.5" x14ac:dyDescent="0.25">
      <c r="A106" s="244" t="s">
        <v>1178</v>
      </c>
      <c r="B106" s="252" t="s">
        <v>1717</v>
      </c>
      <c r="C106" s="74" t="s">
        <v>916</v>
      </c>
      <c r="D106" s="74" t="s">
        <v>917</v>
      </c>
      <c r="E106" s="74" t="s">
        <v>918</v>
      </c>
      <c r="F106" s="74" t="s">
        <v>181</v>
      </c>
      <c r="G106" s="74" t="s">
        <v>181</v>
      </c>
      <c r="H106" s="74">
        <v>1</v>
      </c>
      <c r="I106" s="74" t="s">
        <v>181</v>
      </c>
      <c r="J106" s="74" t="s">
        <v>919</v>
      </c>
      <c r="K106" s="74" t="s">
        <v>18</v>
      </c>
      <c r="L106" s="74" t="s">
        <v>920</v>
      </c>
      <c r="M106" s="74" t="s">
        <v>916</v>
      </c>
      <c r="N106" s="74" t="s">
        <v>562</v>
      </c>
      <c r="O106" s="108" t="s">
        <v>20</v>
      </c>
      <c r="P106" s="108">
        <v>100</v>
      </c>
      <c r="Q106" s="109">
        <v>41271</v>
      </c>
    </row>
    <row r="107" spans="1:17" ht="25.5" x14ac:dyDescent="0.25">
      <c r="A107" s="245"/>
      <c r="B107" s="253"/>
      <c r="C107" s="16" t="s">
        <v>921</v>
      </c>
      <c r="D107" s="16" t="s">
        <v>922</v>
      </c>
      <c r="E107" s="16" t="s">
        <v>923</v>
      </c>
      <c r="F107" s="16" t="s">
        <v>181</v>
      </c>
      <c r="G107" s="16" t="s">
        <v>181</v>
      </c>
      <c r="H107" s="16">
        <v>1</v>
      </c>
      <c r="I107" s="16" t="s">
        <v>181</v>
      </c>
      <c r="J107" s="16" t="s">
        <v>924</v>
      </c>
      <c r="K107" s="16" t="s">
        <v>18</v>
      </c>
      <c r="L107" s="16" t="s">
        <v>925</v>
      </c>
      <c r="M107" s="16" t="s">
        <v>921</v>
      </c>
      <c r="N107" s="16" t="s">
        <v>567</v>
      </c>
      <c r="O107" s="27" t="s">
        <v>20</v>
      </c>
      <c r="P107" s="27">
        <v>100</v>
      </c>
      <c r="Q107" s="98">
        <v>41271</v>
      </c>
    </row>
    <row r="108" spans="1:17" ht="25.5" x14ac:dyDescent="0.25">
      <c r="A108" s="245"/>
      <c r="B108" s="253"/>
      <c r="C108" s="16" t="s">
        <v>926</v>
      </c>
      <c r="D108" s="16" t="s">
        <v>927</v>
      </c>
      <c r="E108" s="16" t="s">
        <v>928</v>
      </c>
      <c r="F108" s="16" t="s">
        <v>181</v>
      </c>
      <c r="G108" s="16" t="s">
        <v>181</v>
      </c>
      <c r="H108" s="16">
        <v>1</v>
      </c>
      <c r="I108" s="16" t="s">
        <v>181</v>
      </c>
      <c r="J108" s="16" t="s">
        <v>929</v>
      </c>
      <c r="K108" s="16" t="s">
        <v>18</v>
      </c>
      <c r="L108" s="16" t="s">
        <v>930</v>
      </c>
      <c r="M108" s="16" t="s">
        <v>931</v>
      </c>
      <c r="N108" s="16" t="s">
        <v>562</v>
      </c>
      <c r="O108" s="27" t="s">
        <v>20</v>
      </c>
      <c r="P108" s="27">
        <v>100</v>
      </c>
      <c r="Q108" s="98">
        <v>41271</v>
      </c>
    </row>
    <row r="109" spans="1:17" ht="25.5" x14ac:dyDescent="0.25">
      <c r="A109" s="245"/>
      <c r="B109" s="253"/>
      <c r="C109" s="16" t="s">
        <v>932</v>
      </c>
      <c r="D109" s="16" t="s">
        <v>933</v>
      </c>
      <c r="E109" s="16" t="s">
        <v>934</v>
      </c>
      <c r="F109" s="16" t="s">
        <v>181</v>
      </c>
      <c r="G109" s="16" t="s">
        <v>181</v>
      </c>
      <c r="H109" s="16">
        <v>1</v>
      </c>
      <c r="I109" s="16" t="s">
        <v>181</v>
      </c>
      <c r="J109" s="16" t="s">
        <v>935</v>
      </c>
      <c r="K109" s="16" t="s">
        <v>18</v>
      </c>
      <c r="L109" s="16" t="s">
        <v>936</v>
      </c>
      <c r="M109" s="16" t="s">
        <v>937</v>
      </c>
      <c r="N109" s="16" t="s">
        <v>567</v>
      </c>
      <c r="O109" s="27" t="s">
        <v>20</v>
      </c>
      <c r="P109" s="27">
        <v>100</v>
      </c>
      <c r="Q109" s="98">
        <v>41271</v>
      </c>
    </row>
    <row r="110" spans="1:17" ht="25.5" x14ac:dyDescent="0.25">
      <c r="A110" s="245"/>
      <c r="B110" s="253"/>
      <c r="C110" s="16" t="s">
        <v>938</v>
      </c>
      <c r="D110" s="16" t="s">
        <v>939</v>
      </c>
      <c r="E110" s="16" t="s">
        <v>940</v>
      </c>
      <c r="F110" s="16" t="s">
        <v>181</v>
      </c>
      <c r="G110" s="16" t="s">
        <v>181</v>
      </c>
      <c r="H110" s="16">
        <v>1</v>
      </c>
      <c r="I110" s="16" t="s">
        <v>181</v>
      </c>
      <c r="J110" s="16" t="s">
        <v>941</v>
      </c>
      <c r="K110" s="16" t="s">
        <v>18</v>
      </c>
      <c r="L110" s="16" t="s">
        <v>942</v>
      </c>
      <c r="M110" s="16" t="s">
        <v>938</v>
      </c>
      <c r="N110" s="16" t="s">
        <v>562</v>
      </c>
      <c r="O110" s="27" t="s">
        <v>20</v>
      </c>
      <c r="P110" s="27">
        <v>100</v>
      </c>
      <c r="Q110" s="98">
        <v>41271</v>
      </c>
    </row>
    <row r="111" spans="1:17" ht="25.5" x14ac:dyDescent="0.25">
      <c r="A111" s="245"/>
      <c r="B111" s="253"/>
      <c r="C111" s="16" t="s">
        <v>943</v>
      </c>
      <c r="D111" s="16" t="s">
        <v>944</v>
      </c>
      <c r="E111" s="16" t="s">
        <v>945</v>
      </c>
      <c r="F111" s="16" t="s">
        <v>181</v>
      </c>
      <c r="G111" s="16" t="s">
        <v>181</v>
      </c>
      <c r="H111" s="16">
        <v>1</v>
      </c>
      <c r="I111" s="16" t="s">
        <v>181</v>
      </c>
      <c r="J111" s="16" t="s">
        <v>946</v>
      </c>
      <c r="K111" s="16" t="s">
        <v>18</v>
      </c>
      <c r="L111" s="16" t="s">
        <v>947</v>
      </c>
      <c r="M111" s="16" t="s">
        <v>948</v>
      </c>
      <c r="N111" s="16" t="s">
        <v>567</v>
      </c>
      <c r="O111" s="27" t="s">
        <v>20</v>
      </c>
      <c r="P111" s="27">
        <v>100</v>
      </c>
      <c r="Q111" s="98">
        <v>41271</v>
      </c>
    </row>
    <row r="112" spans="1:17" ht="25.5" x14ac:dyDescent="0.25">
      <c r="A112" s="245"/>
      <c r="B112" s="253"/>
      <c r="C112" s="16" t="s">
        <v>1116</v>
      </c>
      <c r="D112" s="16" t="s">
        <v>1673</v>
      </c>
      <c r="E112" s="16" t="s">
        <v>1117</v>
      </c>
      <c r="F112" s="16" t="s">
        <v>181</v>
      </c>
      <c r="G112" s="16" t="s">
        <v>181</v>
      </c>
      <c r="H112" s="16">
        <v>1</v>
      </c>
      <c r="I112" s="16" t="s">
        <v>181</v>
      </c>
      <c r="J112" s="16" t="s">
        <v>1118</v>
      </c>
      <c r="K112" s="16" t="s">
        <v>18</v>
      </c>
      <c r="L112" s="16" t="s">
        <v>1119</v>
      </c>
      <c r="M112" s="16" t="s">
        <v>1120</v>
      </c>
      <c r="N112" s="16" t="s">
        <v>562</v>
      </c>
      <c r="O112" s="27" t="s">
        <v>20</v>
      </c>
      <c r="P112" s="27">
        <v>100</v>
      </c>
      <c r="Q112" s="98">
        <v>41271</v>
      </c>
    </row>
    <row r="113" spans="1:17" ht="25.5" x14ac:dyDescent="0.25">
      <c r="A113" s="245"/>
      <c r="B113" s="253"/>
      <c r="C113" s="16" t="s">
        <v>1121</v>
      </c>
      <c r="D113" s="16" t="s">
        <v>1674</v>
      </c>
      <c r="E113" s="16" t="s">
        <v>1122</v>
      </c>
      <c r="F113" s="16" t="s">
        <v>181</v>
      </c>
      <c r="G113" s="16" t="s">
        <v>181</v>
      </c>
      <c r="H113" s="16">
        <v>1</v>
      </c>
      <c r="I113" s="16" t="s">
        <v>181</v>
      </c>
      <c r="J113" s="16" t="s">
        <v>1123</v>
      </c>
      <c r="K113" s="16" t="s">
        <v>18</v>
      </c>
      <c r="L113" s="16" t="s">
        <v>1124</v>
      </c>
      <c r="M113" s="16" t="s">
        <v>1125</v>
      </c>
      <c r="N113" s="16" t="s">
        <v>567</v>
      </c>
      <c r="O113" s="27" t="s">
        <v>20</v>
      </c>
      <c r="P113" s="27">
        <v>100</v>
      </c>
      <c r="Q113" s="98">
        <v>41271</v>
      </c>
    </row>
    <row r="114" spans="1:17" ht="25.5" x14ac:dyDescent="0.25">
      <c r="A114" s="245"/>
      <c r="B114" s="253"/>
      <c r="C114" s="16" t="s">
        <v>1126</v>
      </c>
      <c r="D114" s="16" t="s">
        <v>1675</v>
      </c>
      <c r="E114" s="16" t="s">
        <v>1127</v>
      </c>
      <c r="F114" s="16" t="s">
        <v>181</v>
      </c>
      <c r="G114" s="16" t="s">
        <v>181</v>
      </c>
      <c r="H114" s="16">
        <v>1</v>
      </c>
      <c r="I114" s="16" t="s">
        <v>181</v>
      </c>
      <c r="J114" s="16" t="s">
        <v>1128</v>
      </c>
      <c r="K114" s="16" t="s">
        <v>18</v>
      </c>
      <c r="L114" s="16" t="s">
        <v>1129</v>
      </c>
      <c r="M114" s="16" t="s">
        <v>1130</v>
      </c>
      <c r="N114" s="16" t="s">
        <v>562</v>
      </c>
      <c r="O114" s="27" t="s">
        <v>20</v>
      </c>
      <c r="P114" s="27">
        <v>100</v>
      </c>
      <c r="Q114" s="98">
        <v>41271</v>
      </c>
    </row>
    <row r="115" spans="1:17" ht="25.5" x14ac:dyDescent="0.25">
      <c r="A115" s="246"/>
      <c r="B115" s="254"/>
      <c r="C115" s="60" t="s">
        <v>1131</v>
      </c>
      <c r="D115" s="60" t="s">
        <v>1676</v>
      </c>
      <c r="E115" s="60" t="s">
        <v>1132</v>
      </c>
      <c r="F115" s="60" t="s">
        <v>181</v>
      </c>
      <c r="G115" s="60" t="s">
        <v>181</v>
      </c>
      <c r="H115" s="60">
        <v>1</v>
      </c>
      <c r="I115" s="60" t="s">
        <v>181</v>
      </c>
      <c r="J115" s="60" t="s">
        <v>1133</v>
      </c>
      <c r="K115" s="60" t="s">
        <v>18</v>
      </c>
      <c r="L115" s="60" t="s">
        <v>1134</v>
      </c>
      <c r="M115" s="60" t="s">
        <v>1135</v>
      </c>
      <c r="N115" s="60" t="s">
        <v>567</v>
      </c>
      <c r="O115" s="102" t="s">
        <v>20</v>
      </c>
      <c r="P115" s="102">
        <v>100</v>
      </c>
      <c r="Q115" s="103">
        <v>41271</v>
      </c>
    </row>
    <row r="116" spans="1:17" ht="29.25" customHeight="1" x14ac:dyDescent="0.25">
      <c r="A116" s="244" t="s">
        <v>1188</v>
      </c>
      <c r="B116" s="252" t="s">
        <v>1717</v>
      </c>
      <c r="C116" s="74" t="s">
        <v>1189</v>
      </c>
      <c r="D116" s="74" t="s">
        <v>1672</v>
      </c>
      <c r="E116" s="74" t="s">
        <v>1671</v>
      </c>
      <c r="F116" s="108" t="s">
        <v>855</v>
      </c>
      <c r="G116" s="74" t="s">
        <v>181</v>
      </c>
      <c r="H116" s="74" t="s">
        <v>1678</v>
      </c>
      <c r="I116" s="74" t="s">
        <v>181</v>
      </c>
      <c r="J116" s="16" t="s">
        <v>1909</v>
      </c>
      <c r="K116" s="74" t="s">
        <v>18</v>
      </c>
      <c r="L116" s="74" t="s">
        <v>181</v>
      </c>
      <c r="M116" s="74" t="s">
        <v>181</v>
      </c>
      <c r="N116" s="74" t="s">
        <v>562</v>
      </c>
      <c r="O116" s="108" t="s">
        <v>1617</v>
      </c>
      <c r="P116" s="108">
        <v>100</v>
      </c>
      <c r="Q116" s="109">
        <v>44879</v>
      </c>
    </row>
    <row r="117" spans="1:17" ht="29.25" customHeight="1" x14ac:dyDescent="0.25">
      <c r="A117" s="246"/>
      <c r="B117" s="254"/>
      <c r="C117" s="60" t="s">
        <v>1190</v>
      </c>
      <c r="D117" s="60" t="s">
        <v>1677</v>
      </c>
      <c r="E117" s="116" t="s">
        <v>1670</v>
      </c>
      <c r="F117" s="117" t="s">
        <v>855</v>
      </c>
      <c r="G117" s="100" t="s">
        <v>181</v>
      </c>
      <c r="H117" s="118" t="s">
        <v>1678</v>
      </c>
      <c r="I117" s="100" t="s">
        <v>181</v>
      </c>
      <c r="J117" s="60" t="s">
        <v>1910</v>
      </c>
      <c r="K117" s="60" t="s">
        <v>18</v>
      </c>
      <c r="L117" s="100" t="s">
        <v>181</v>
      </c>
      <c r="M117" s="100" t="s">
        <v>181</v>
      </c>
      <c r="N117" s="60" t="s">
        <v>567</v>
      </c>
      <c r="O117" s="119" t="s">
        <v>1617</v>
      </c>
      <c r="P117" s="102">
        <v>100</v>
      </c>
      <c r="Q117" s="103">
        <v>44879</v>
      </c>
    </row>
    <row r="118" spans="1:17" ht="26.25" x14ac:dyDescent="0.25">
      <c r="A118" s="260" t="s">
        <v>1456</v>
      </c>
      <c r="B118" s="265" t="s">
        <v>1717</v>
      </c>
      <c r="C118" s="216" t="s">
        <v>1460</v>
      </c>
      <c r="D118" s="216" t="s">
        <v>1679</v>
      </c>
      <c r="E118" s="217" t="s">
        <v>1457</v>
      </c>
      <c r="F118" s="216" t="s">
        <v>181</v>
      </c>
      <c r="G118" s="216" t="s">
        <v>181</v>
      </c>
      <c r="H118" s="216" t="s">
        <v>181</v>
      </c>
      <c r="I118" s="216" t="s">
        <v>181</v>
      </c>
      <c r="J118" s="216" t="s">
        <v>1808</v>
      </c>
      <c r="K118" s="74" t="s">
        <v>18</v>
      </c>
      <c r="L118" s="74" t="s">
        <v>181</v>
      </c>
      <c r="M118" s="74" t="s">
        <v>181</v>
      </c>
      <c r="N118" s="74" t="s">
        <v>562</v>
      </c>
      <c r="O118" s="210" t="s">
        <v>20</v>
      </c>
      <c r="P118" s="210">
        <v>100</v>
      </c>
      <c r="Q118" s="109">
        <v>43500</v>
      </c>
    </row>
    <row r="119" spans="1:17" ht="21.75" customHeight="1" x14ac:dyDescent="0.25">
      <c r="A119" s="261"/>
      <c r="B119" s="266"/>
      <c r="C119" s="100" t="s">
        <v>1459</v>
      </c>
      <c r="D119" s="100" t="s">
        <v>1680</v>
      </c>
      <c r="E119" s="101" t="s">
        <v>1458</v>
      </c>
      <c r="F119" s="100" t="s">
        <v>181</v>
      </c>
      <c r="G119" s="100" t="s">
        <v>181</v>
      </c>
      <c r="H119" s="100" t="s">
        <v>181</v>
      </c>
      <c r="I119" s="100" t="s">
        <v>181</v>
      </c>
      <c r="J119" s="100" t="s">
        <v>1809</v>
      </c>
      <c r="K119" s="60" t="s">
        <v>18</v>
      </c>
      <c r="L119" s="60" t="s">
        <v>181</v>
      </c>
      <c r="M119" s="60" t="s">
        <v>181</v>
      </c>
      <c r="N119" s="60" t="s">
        <v>567</v>
      </c>
      <c r="O119" s="212" t="s">
        <v>20</v>
      </c>
      <c r="P119" s="212">
        <v>100</v>
      </c>
      <c r="Q119" s="103">
        <v>43500</v>
      </c>
    </row>
    <row r="120" spans="1:17" ht="48" customHeight="1" x14ac:dyDescent="0.25">
      <c r="A120"/>
      <c r="B120" s="270" t="s">
        <v>1717</v>
      </c>
      <c r="C120" s="74" t="s">
        <v>1937</v>
      </c>
      <c r="D120" s="74" t="s">
        <v>1939</v>
      </c>
      <c r="E120" s="74" t="s">
        <v>1941</v>
      </c>
      <c r="F120" s="216" t="s">
        <v>181</v>
      </c>
      <c r="G120" s="74" t="s">
        <v>181</v>
      </c>
      <c r="H120" s="74" t="s">
        <v>1678</v>
      </c>
      <c r="I120" s="74" t="s">
        <v>181</v>
      </c>
      <c r="J120" s="16" t="s">
        <v>2022</v>
      </c>
      <c r="K120" s="74"/>
      <c r="L120" s="74"/>
      <c r="M120" s="74"/>
      <c r="N120" s="74" t="s">
        <v>562</v>
      </c>
      <c r="O120" s="210" t="s">
        <v>20</v>
      </c>
      <c r="P120" s="210">
        <v>100</v>
      </c>
      <c r="Q120" s="109">
        <v>44925</v>
      </c>
    </row>
    <row r="121" spans="1:17" ht="42" customHeight="1" x14ac:dyDescent="0.25">
      <c r="A121"/>
      <c r="B121" s="271"/>
      <c r="C121" s="16" t="s">
        <v>1938</v>
      </c>
      <c r="D121" s="16" t="s">
        <v>1940</v>
      </c>
      <c r="E121" s="16" t="s">
        <v>1942</v>
      </c>
      <c r="F121" s="32" t="s">
        <v>181</v>
      </c>
      <c r="G121" s="32" t="s">
        <v>181</v>
      </c>
      <c r="H121" s="41" t="s">
        <v>1678</v>
      </c>
      <c r="I121" s="32" t="s">
        <v>181</v>
      </c>
      <c r="J121" s="16" t="s">
        <v>2023</v>
      </c>
      <c r="K121" s="16"/>
      <c r="L121" s="32"/>
      <c r="M121" s="32"/>
      <c r="N121" s="16" t="s">
        <v>567</v>
      </c>
      <c r="O121" s="211" t="s">
        <v>20</v>
      </c>
      <c r="P121" s="211">
        <v>100</v>
      </c>
      <c r="Q121" s="98">
        <v>44925</v>
      </c>
    </row>
    <row r="122" spans="1:17" ht="25.5" x14ac:dyDescent="0.25">
      <c r="A122"/>
      <c r="B122" s="270" t="s">
        <v>1717</v>
      </c>
      <c r="C122" s="74" t="s">
        <v>1943</v>
      </c>
      <c r="D122" s="74" t="s">
        <v>1947</v>
      </c>
      <c r="E122" s="74" t="s">
        <v>1944</v>
      </c>
      <c r="F122" s="216" t="s">
        <v>181</v>
      </c>
      <c r="G122" s="74" t="s">
        <v>181</v>
      </c>
      <c r="H122" s="74" t="s">
        <v>1945</v>
      </c>
      <c r="I122" s="74" t="s">
        <v>181</v>
      </c>
      <c r="J122" s="74" t="s">
        <v>2024</v>
      </c>
      <c r="K122" s="74"/>
      <c r="L122" s="74"/>
      <c r="M122" s="74"/>
      <c r="N122" s="74" t="s">
        <v>562</v>
      </c>
      <c r="O122" s="210" t="s">
        <v>20</v>
      </c>
      <c r="P122" s="210">
        <v>100</v>
      </c>
      <c r="Q122" s="109">
        <v>44925</v>
      </c>
    </row>
    <row r="123" spans="1:17" ht="25.5" customHeight="1" x14ac:dyDescent="0.25">
      <c r="A123"/>
      <c r="B123" s="272"/>
      <c r="C123" s="60" t="s">
        <v>1946</v>
      </c>
      <c r="D123" s="60" t="s">
        <v>1948</v>
      </c>
      <c r="E123" s="60" t="s">
        <v>1949</v>
      </c>
      <c r="F123" s="100" t="s">
        <v>181</v>
      </c>
      <c r="G123" s="60" t="s">
        <v>181</v>
      </c>
      <c r="H123" s="60" t="s">
        <v>1945</v>
      </c>
      <c r="I123" s="60" t="s">
        <v>181</v>
      </c>
      <c r="J123" s="16" t="s">
        <v>2025</v>
      </c>
      <c r="K123" s="60"/>
      <c r="L123" s="60"/>
      <c r="M123" s="60"/>
      <c r="N123" s="60" t="s">
        <v>567</v>
      </c>
      <c r="O123" s="212" t="s">
        <v>20</v>
      </c>
      <c r="P123" s="212">
        <v>100</v>
      </c>
      <c r="Q123" s="103">
        <v>44925</v>
      </c>
    </row>
    <row r="124" spans="1:17" ht="25.5" x14ac:dyDescent="0.25">
      <c r="A124"/>
      <c r="B124" s="270" t="s">
        <v>1717</v>
      </c>
      <c r="C124" s="74" t="s">
        <v>1950</v>
      </c>
      <c r="D124" s="74" t="s">
        <v>1951</v>
      </c>
      <c r="E124" s="74" t="s">
        <v>1953</v>
      </c>
      <c r="F124" s="216" t="s">
        <v>181</v>
      </c>
      <c r="G124" s="74" t="s">
        <v>181</v>
      </c>
      <c r="H124" s="74" t="s">
        <v>1678</v>
      </c>
      <c r="I124" s="74" t="s">
        <v>181</v>
      </c>
      <c r="J124" s="74" t="s">
        <v>2026</v>
      </c>
      <c r="K124" s="74"/>
      <c r="L124" s="74"/>
      <c r="M124" s="74"/>
      <c r="N124" s="74" t="s">
        <v>562</v>
      </c>
      <c r="O124" s="213" t="s">
        <v>30</v>
      </c>
      <c r="P124" s="210">
        <v>100</v>
      </c>
      <c r="Q124" s="109">
        <v>44925</v>
      </c>
    </row>
    <row r="125" spans="1:17" ht="25.5" x14ac:dyDescent="0.25">
      <c r="A125"/>
      <c r="B125" s="271"/>
      <c r="C125" s="16" t="s">
        <v>1956</v>
      </c>
      <c r="D125" s="16" t="s">
        <v>1952</v>
      </c>
      <c r="E125" s="16" t="s">
        <v>1954</v>
      </c>
      <c r="F125" s="32" t="s">
        <v>181</v>
      </c>
      <c r="G125" s="16" t="s">
        <v>181</v>
      </c>
      <c r="H125" s="41" t="s">
        <v>1678</v>
      </c>
      <c r="I125" s="16" t="s">
        <v>181</v>
      </c>
      <c r="J125" s="16" t="s">
        <v>2027</v>
      </c>
      <c r="K125" s="16"/>
      <c r="L125" s="16"/>
      <c r="M125" s="16"/>
      <c r="N125" s="16" t="s">
        <v>567</v>
      </c>
      <c r="O125" s="214" t="s">
        <v>30</v>
      </c>
      <c r="P125" s="211">
        <v>100</v>
      </c>
      <c r="Q125" s="98">
        <v>44925</v>
      </c>
    </row>
    <row r="126" spans="1:17" ht="25.5" x14ac:dyDescent="0.25">
      <c r="A126"/>
      <c r="B126" s="271"/>
      <c r="C126" s="16" t="s">
        <v>1955</v>
      </c>
      <c r="D126" s="16" t="s">
        <v>1957</v>
      </c>
      <c r="E126" s="16" t="s">
        <v>1960</v>
      </c>
      <c r="F126" s="32" t="s">
        <v>181</v>
      </c>
      <c r="G126" s="16" t="s">
        <v>181</v>
      </c>
      <c r="H126" s="16" t="s">
        <v>1678</v>
      </c>
      <c r="I126" s="16" t="s">
        <v>181</v>
      </c>
      <c r="J126" s="16" t="s">
        <v>2028</v>
      </c>
      <c r="K126" s="16"/>
      <c r="L126" s="16"/>
      <c r="M126" s="16"/>
      <c r="N126" s="16" t="s">
        <v>562</v>
      </c>
      <c r="O126" s="214" t="s">
        <v>30</v>
      </c>
      <c r="P126" s="211">
        <v>100</v>
      </c>
      <c r="Q126" s="98">
        <v>44925</v>
      </c>
    </row>
    <row r="127" spans="1:17" ht="25.5" x14ac:dyDescent="0.25">
      <c r="A127"/>
      <c r="B127" s="272"/>
      <c r="C127" s="60" t="s">
        <v>1959</v>
      </c>
      <c r="D127" s="60" t="s">
        <v>1958</v>
      </c>
      <c r="E127" s="60" t="s">
        <v>1961</v>
      </c>
      <c r="F127" s="100" t="s">
        <v>181</v>
      </c>
      <c r="G127" s="60" t="s">
        <v>181</v>
      </c>
      <c r="H127" s="118" t="s">
        <v>1678</v>
      </c>
      <c r="I127" s="60" t="s">
        <v>181</v>
      </c>
      <c r="J127" s="16" t="s">
        <v>2029</v>
      </c>
      <c r="K127" s="60"/>
      <c r="L127" s="60"/>
      <c r="M127" s="60"/>
      <c r="N127" s="60" t="s">
        <v>567</v>
      </c>
      <c r="O127" s="215" t="s">
        <v>30</v>
      </c>
      <c r="P127" s="212">
        <v>100</v>
      </c>
      <c r="Q127" s="103">
        <v>44925</v>
      </c>
    </row>
    <row r="128" spans="1:17" x14ac:dyDescent="0.25">
      <c r="A128"/>
      <c r="B128"/>
      <c r="C128"/>
      <c r="D128"/>
      <c r="E128"/>
      <c r="F128"/>
      <c r="G128"/>
      <c r="H128"/>
      <c r="I128"/>
      <c r="J128" s="74"/>
      <c r="K128"/>
      <c r="L128"/>
      <c r="M128"/>
      <c r="N128"/>
      <c r="O128"/>
      <c r="P128"/>
      <c r="Q128"/>
    </row>
    <row r="129" spans="1:18" x14ac:dyDescent="0.25">
      <c r="A129"/>
      <c r="B129"/>
      <c r="C129"/>
      <c r="D129"/>
      <c r="E129"/>
      <c r="F129"/>
      <c r="G129"/>
      <c r="H129"/>
      <c r="I129"/>
      <c r="J129"/>
      <c r="K129"/>
      <c r="L129"/>
      <c r="M129"/>
      <c r="N129"/>
      <c r="O129"/>
      <c r="P129"/>
      <c r="Q129"/>
    </row>
    <row r="130" spans="1:18" x14ac:dyDescent="0.25">
      <c r="A130"/>
      <c r="B130"/>
      <c r="C130"/>
      <c r="D130"/>
      <c r="E130"/>
      <c r="F130"/>
      <c r="G130"/>
      <c r="H130"/>
      <c r="I130"/>
      <c r="J130"/>
      <c r="K130"/>
      <c r="L130"/>
      <c r="M130"/>
      <c r="N130"/>
      <c r="O130"/>
      <c r="P130"/>
      <c r="Q130"/>
    </row>
    <row r="131" spans="1:18" x14ac:dyDescent="0.25">
      <c r="A131" s="32"/>
      <c r="B131" s="32" t="s">
        <v>1745</v>
      </c>
      <c r="C131" s="32"/>
      <c r="D131" s="32"/>
      <c r="E131" s="32"/>
      <c r="F131" s="32"/>
      <c r="G131" s="32"/>
      <c r="H131" s="32"/>
      <c r="I131" s="32"/>
      <c r="J131" s="32"/>
      <c r="K131" s="32"/>
      <c r="L131" s="32"/>
      <c r="M131" s="32"/>
      <c r="N131" s="32"/>
      <c r="O131" s="32"/>
      <c r="P131" s="32"/>
      <c r="Q131" s="32"/>
      <c r="R131" s="33"/>
    </row>
    <row r="132" spans="1:18" x14ac:dyDescent="0.25">
      <c r="A132" s="104"/>
      <c r="B132" s="105"/>
      <c r="C132" s="105" t="s">
        <v>1627</v>
      </c>
      <c r="D132" s="105"/>
      <c r="E132" s="105"/>
      <c r="F132" s="105"/>
      <c r="G132" s="105"/>
      <c r="H132" s="105"/>
      <c r="I132" s="105"/>
      <c r="J132" s="106">
        <v>45200</v>
      </c>
      <c r="K132" s="105"/>
      <c r="L132" s="105"/>
      <c r="M132" s="105"/>
      <c r="N132" s="105"/>
      <c r="O132" s="105"/>
      <c r="P132" s="105"/>
      <c r="Q132" s="105"/>
      <c r="R132" s="107"/>
    </row>
    <row r="133" spans="1:18" ht="38.25" x14ac:dyDescent="0.25">
      <c r="A133" s="134" t="s">
        <v>2</v>
      </c>
      <c r="B133" s="96" t="s">
        <v>1175</v>
      </c>
      <c r="C133" s="96" t="s">
        <v>527</v>
      </c>
      <c r="D133" s="96" t="s">
        <v>4</v>
      </c>
      <c r="E133" s="96" t="s">
        <v>555</v>
      </c>
      <c r="F133" s="96" t="s">
        <v>1620</v>
      </c>
      <c r="G133" s="96" t="s">
        <v>1621</v>
      </c>
      <c r="H133" s="96" t="s">
        <v>1622</v>
      </c>
      <c r="I133" s="96" t="s">
        <v>1623</v>
      </c>
      <c r="J133" s="96" t="s">
        <v>6</v>
      </c>
      <c r="K133" s="96" t="s">
        <v>7</v>
      </c>
      <c r="L133" s="96" t="s">
        <v>9</v>
      </c>
      <c r="M133" s="96" t="s">
        <v>8</v>
      </c>
      <c r="N133" s="96" t="s">
        <v>556</v>
      </c>
      <c r="O133" s="96" t="s">
        <v>1176</v>
      </c>
      <c r="P133" s="96" t="s">
        <v>10</v>
      </c>
      <c r="Q133" s="96" t="s">
        <v>12</v>
      </c>
      <c r="R133" s="95" t="s">
        <v>1747</v>
      </c>
    </row>
    <row r="134" spans="1:18" ht="25.5" customHeight="1" x14ac:dyDescent="0.25">
      <c r="A134" s="262" t="s">
        <v>1746</v>
      </c>
      <c r="B134" s="267" t="s">
        <v>1717</v>
      </c>
      <c r="C134" s="74" t="s">
        <v>568</v>
      </c>
      <c r="D134" s="74" t="s">
        <v>569</v>
      </c>
      <c r="E134" s="74" t="s">
        <v>570</v>
      </c>
      <c r="F134" s="74" t="s">
        <v>571</v>
      </c>
      <c r="G134" s="74" t="s">
        <v>181</v>
      </c>
      <c r="H134" s="74">
        <v>1</v>
      </c>
      <c r="I134" s="74" t="s">
        <v>181</v>
      </c>
      <c r="J134" s="74" t="s">
        <v>572</v>
      </c>
      <c r="K134" s="74" t="s">
        <v>18</v>
      </c>
      <c r="L134" s="74" t="s">
        <v>573</v>
      </c>
      <c r="M134" s="74" t="s">
        <v>574</v>
      </c>
      <c r="N134" s="74" t="s">
        <v>562</v>
      </c>
      <c r="O134" s="108" t="s">
        <v>20</v>
      </c>
      <c r="P134" s="108">
        <v>100</v>
      </c>
      <c r="Q134" s="122">
        <v>37621</v>
      </c>
      <c r="R134" s="123">
        <v>45078</v>
      </c>
    </row>
    <row r="135" spans="1:18" x14ac:dyDescent="0.25">
      <c r="A135" s="263"/>
      <c r="B135" s="268"/>
      <c r="C135" s="16" t="s">
        <v>575</v>
      </c>
      <c r="D135" s="16" t="s">
        <v>576</v>
      </c>
      <c r="E135" s="16" t="s">
        <v>577</v>
      </c>
      <c r="F135" s="16" t="s">
        <v>571</v>
      </c>
      <c r="G135" s="16" t="s">
        <v>181</v>
      </c>
      <c r="H135" s="16">
        <v>1</v>
      </c>
      <c r="I135" s="16" t="s">
        <v>181</v>
      </c>
      <c r="J135" s="16" t="s">
        <v>578</v>
      </c>
      <c r="K135" s="16" t="s">
        <v>18</v>
      </c>
      <c r="L135" s="16" t="s">
        <v>579</v>
      </c>
      <c r="M135" s="16" t="s">
        <v>575</v>
      </c>
      <c r="N135" s="16" t="s">
        <v>567</v>
      </c>
      <c r="O135" s="27" t="s">
        <v>20</v>
      </c>
      <c r="P135" s="27">
        <v>100</v>
      </c>
      <c r="Q135" s="28">
        <v>37621</v>
      </c>
      <c r="R135" s="124">
        <v>45078</v>
      </c>
    </row>
    <row r="136" spans="1:18" ht="25.5" x14ac:dyDescent="0.25">
      <c r="A136" s="263"/>
      <c r="B136" s="268"/>
      <c r="C136" s="29" t="s">
        <v>680</v>
      </c>
      <c r="D136" s="16" t="s">
        <v>681</v>
      </c>
      <c r="E136" s="16" t="s">
        <v>682</v>
      </c>
      <c r="F136" s="16" t="s">
        <v>571</v>
      </c>
      <c r="G136" s="16" t="s">
        <v>181</v>
      </c>
      <c r="H136" s="16">
        <v>1</v>
      </c>
      <c r="I136" s="16">
        <v>3</v>
      </c>
      <c r="J136" s="16" t="s">
        <v>683</v>
      </c>
      <c r="K136" s="16" t="s">
        <v>18</v>
      </c>
      <c r="L136" s="16" t="s">
        <v>684</v>
      </c>
      <c r="M136" s="16" t="s">
        <v>680</v>
      </c>
      <c r="N136" s="16" t="s">
        <v>562</v>
      </c>
      <c r="O136" s="27" t="s">
        <v>20</v>
      </c>
      <c r="P136" s="27">
        <v>134.72999999999999</v>
      </c>
      <c r="Q136" s="28">
        <v>38716</v>
      </c>
      <c r="R136" s="124">
        <v>45078</v>
      </c>
    </row>
    <row r="137" spans="1:18" ht="25.5" x14ac:dyDescent="0.25">
      <c r="A137" s="263"/>
      <c r="B137" s="268"/>
      <c r="C137" s="16" t="s">
        <v>685</v>
      </c>
      <c r="D137" s="16" t="s">
        <v>686</v>
      </c>
      <c r="E137" s="16" t="s">
        <v>687</v>
      </c>
      <c r="F137" s="16" t="s">
        <v>571</v>
      </c>
      <c r="G137" s="16" t="s">
        <v>181</v>
      </c>
      <c r="H137" s="16">
        <v>1</v>
      </c>
      <c r="I137" s="16">
        <v>3</v>
      </c>
      <c r="J137" s="16" t="s">
        <v>688</v>
      </c>
      <c r="K137" s="16" t="s">
        <v>18</v>
      </c>
      <c r="L137" s="16" t="s">
        <v>689</v>
      </c>
      <c r="M137" s="16" t="s">
        <v>685</v>
      </c>
      <c r="N137" s="16" t="s">
        <v>567</v>
      </c>
      <c r="O137" s="27" t="s">
        <v>20</v>
      </c>
      <c r="P137" s="27">
        <v>101.84</v>
      </c>
      <c r="Q137" s="28">
        <v>38716</v>
      </c>
      <c r="R137" s="124">
        <v>45078</v>
      </c>
    </row>
    <row r="138" spans="1:18" ht="25.5" x14ac:dyDescent="0.25">
      <c r="A138" s="263"/>
      <c r="B138" s="268"/>
      <c r="C138" s="16" t="s">
        <v>690</v>
      </c>
      <c r="D138" s="16" t="s">
        <v>691</v>
      </c>
      <c r="E138" s="16" t="s">
        <v>692</v>
      </c>
      <c r="F138" s="16" t="s">
        <v>571</v>
      </c>
      <c r="G138" s="16" t="s">
        <v>181</v>
      </c>
      <c r="H138" s="16">
        <v>3</v>
      </c>
      <c r="I138" s="16">
        <v>5</v>
      </c>
      <c r="J138" s="16" t="s">
        <v>693</v>
      </c>
      <c r="K138" s="16" t="s">
        <v>18</v>
      </c>
      <c r="L138" s="16" t="s">
        <v>694</v>
      </c>
      <c r="M138" s="16" t="s">
        <v>695</v>
      </c>
      <c r="N138" s="16" t="s">
        <v>562</v>
      </c>
      <c r="O138" s="27" t="s">
        <v>20</v>
      </c>
      <c r="P138" s="27">
        <v>134.72999999999999</v>
      </c>
      <c r="Q138" s="28">
        <v>38716</v>
      </c>
      <c r="R138" s="124">
        <v>45078</v>
      </c>
    </row>
    <row r="139" spans="1:18" x14ac:dyDescent="0.25">
      <c r="A139" s="263"/>
      <c r="B139" s="268"/>
      <c r="C139" s="34" t="s">
        <v>1177</v>
      </c>
      <c r="D139" s="16" t="s">
        <v>697</v>
      </c>
      <c r="E139" s="16" t="s">
        <v>698</v>
      </c>
      <c r="F139" s="16" t="s">
        <v>571</v>
      </c>
      <c r="G139" s="16" t="s">
        <v>181</v>
      </c>
      <c r="H139" s="16">
        <v>3</v>
      </c>
      <c r="I139" s="16">
        <v>5</v>
      </c>
      <c r="J139" s="16" t="s">
        <v>699</v>
      </c>
      <c r="K139" s="16" t="s">
        <v>18</v>
      </c>
      <c r="L139" s="16" t="s">
        <v>700</v>
      </c>
      <c r="M139" s="16" t="s">
        <v>696</v>
      </c>
      <c r="N139" s="16" t="s">
        <v>567</v>
      </c>
      <c r="O139" s="27" t="s">
        <v>20</v>
      </c>
      <c r="P139" s="27">
        <v>101.84</v>
      </c>
      <c r="Q139" s="28">
        <v>38716</v>
      </c>
      <c r="R139" s="124">
        <v>45078</v>
      </c>
    </row>
    <row r="140" spans="1:18" ht="25.5" x14ac:dyDescent="0.25">
      <c r="A140" s="263"/>
      <c r="B140" s="268"/>
      <c r="C140" s="29" t="s">
        <v>701</v>
      </c>
      <c r="D140" s="16" t="s">
        <v>702</v>
      </c>
      <c r="E140" s="16" t="s">
        <v>703</v>
      </c>
      <c r="F140" s="16" t="s">
        <v>571</v>
      </c>
      <c r="G140" s="16" t="s">
        <v>181</v>
      </c>
      <c r="H140" s="16">
        <v>3</v>
      </c>
      <c r="I140" s="16" t="s">
        <v>181</v>
      </c>
      <c r="J140" s="16" t="s">
        <v>704</v>
      </c>
      <c r="K140" s="16" t="s">
        <v>18</v>
      </c>
      <c r="L140" s="16" t="s">
        <v>705</v>
      </c>
      <c r="M140" s="16" t="s">
        <v>706</v>
      </c>
      <c r="N140" s="16" t="s">
        <v>562</v>
      </c>
      <c r="O140" s="27" t="s">
        <v>20</v>
      </c>
      <c r="P140" s="27">
        <v>225.88</v>
      </c>
      <c r="Q140" s="28">
        <v>40542</v>
      </c>
      <c r="R140" s="124">
        <v>45078</v>
      </c>
    </row>
    <row r="141" spans="1:18" ht="25.5" x14ac:dyDescent="0.25">
      <c r="A141" s="263"/>
      <c r="B141" s="268"/>
      <c r="C141" s="29" t="s">
        <v>707</v>
      </c>
      <c r="D141" s="16" t="s">
        <v>708</v>
      </c>
      <c r="E141" s="16" t="s">
        <v>709</v>
      </c>
      <c r="F141" s="16" t="s">
        <v>571</v>
      </c>
      <c r="G141" s="16" t="s">
        <v>181</v>
      </c>
      <c r="H141" s="16">
        <v>3</v>
      </c>
      <c r="I141" s="16" t="s">
        <v>181</v>
      </c>
      <c r="J141" s="16" t="s">
        <v>710</v>
      </c>
      <c r="K141" s="16" t="s">
        <v>18</v>
      </c>
      <c r="L141" s="16" t="s">
        <v>711</v>
      </c>
      <c r="M141" s="16" t="s">
        <v>712</v>
      </c>
      <c r="N141" s="16" t="s">
        <v>567</v>
      </c>
      <c r="O141" s="27" t="s">
        <v>20</v>
      </c>
      <c r="P141" s="27">
        <v>112.86</v>
      </c>
      <c r="Q141" s="28">
        <v>40542</v>
      </c>
      <c r="R141" s="124">
        <v>45078</v>
      </c>
    </row>
    <row r="142" spans="1:18" ht="25.5" x14ac:dyDescent="0.25">
      <c r="A142" s="263"/>
      <c r="B142" s="268"/>
      <c r="C142" s="16" t="s">
        <v>713</v>
      </c>
      <c r="D142" s="16" t="s">
        <v>714</v>
      </c>
      <c r="E142" s="16" t="s">
        <v>715</v>
      </c>
      <c r="F142" s="16" t="s">
        <v>571</v>
      </c>
      <c r="G142" s="16" t="s">
        <v>716</v>
      </c>
      <c r="H142" s="16">
        <v>1</v>
      </c>
      <c r="I142" s="16" t="s">
        <v>181</v>
      </c>
      <c r="J142" s="16" t="s">
        <v>717</v>
      </c>
      <c r="K142" s="16" t="s">
        <v>18</v>
      </c>
      <c r="L142" s="16" t="s">
        <v>718</v>
      </c>
      <c r="M142" s="16" t="s">
        <v>719</v>
      </c>
      <c r="N142" s="16" t="s">
        <v>562</v>
      </c>
      <c r="O142" s="27" t="s">
        <v>20</v>
      </c>
      <c r="P142" s="27">
        <v>194.45</v>
      </c>
      <c r="Q142" s="28">
        <v>40542</v>
      </c>
      <c r="R142" s="124">
        <v>45078</v>
      </c>
    </row>
    <row r="143" spans="1:18" ht="25.5" x14ac:dyDescent="0.25">
      <c r="A143" s="263"/>
      <c r="B143" s="268"/>
      <c r="C143" s="16" t="s">
        <v>720</v>
      </c>
      <c r="D143" s="16" t="s">
        <v>721</v>
      </c>
      <c r="E143" s="16" t="s">
        <v>722</v>
      </c>
      <c r="F143" s="16" t="s">
        <v>571</v>
      </c>
      <c r="G143" s="16" t="s">
        <v>716</v>
      </c>
      <c r="H143" s="16">
        <v>1</v>
      </c>
      <c r="I143" s="16" t="s">
        <v>181</v>
      </c>
      <c r="J143" s="16" t="s">
        <v>723</v>
      </c>
      <c r="K143" s="16" t="s">
        <v>18</v>
      </c>
      <c r="L143" s="16" t="s">
        <v>724</v>
      </c>
      <c r="M143" s="16" t="s">
        <v>725</v>
      </c>
      <c r="N143" s="16" t="s">
        <v>567</v>
      </c>
      <c r="O143" s="27" t="s">
        <v>20</v>
      </c>
      <c r="P143" s="27">
        <v>94.71</v>
      </c>
      <c r="Q143" s="28">
        <v>40542</v>
      </c>
      <c r="R143" s="124">
        <v>45078</v>
      </c>
    </row>
    <row r="144" spans="1:18" ht="25.5" x14ac:dyDescent="0.25">
      <c r="A144" s="263"/>
      <c r="B144" s="268"/>
      <c r="C144" s="16" t="s">
        <v>726</v>
      </c>
      <c r="D144" s="16" t="s">
        <v>727</v>
      </c>
      <c r="E144" s="16" t="s">
        <v>728</v>
      </c>
      <c r="F144" s="16" t="s">
        <v>583</v>
      </c>
      <c r="G144" s="16" t="s">
        <v>729</v>
      </c>
      <c r="H144" s="16">
        <v>1</v>
      </c>
      <c r="I144" s="16" t="s">
        <v>181</v>
      </c>
      <c r="J144" s="16" t="s">
        <v>730</v>
      </c>
      <c r="K144" s="16" t="s">
        <v>18</v>
      </c>
      <c r="L144" s="16" t="s">
        <v>731</v>
      </c>
      <c r="M144" s="16" t="s">
        <v>732</v>
      </c>
      <c r="N144" s="16" t="s">
        <v>562</v>
      </c>
      <c r="O144" s="27" t="s">
        <v>20</v>
      </c>
      <c r="P144" s="27">
        <v>194.45</v>
      </c>
      <c r="Q144" s="28">
        <v>40542</v>
      </c>
      <c r="R144" s="124">
        <v>45078</v>
      </c>
    </row>
    <row r="145" spans="1:18" ht="25.5" x14ac:dyDescent="0.25">
      <c r="A145" s="263"/>
      <c r="B145" s="268"/>
      <c r="C145" s="16" t="s">
        <v>733</v>
      </c>
      <c r="D145" s="16" t="s">
        <v>734</v>
      </c>
      <c r="E145" s="16" t="s">
        <v>735</v>
      </c>
      <c r="F145" s="16" t="s">
        <v>583</v>
      </c>
      <c r="G145" s="16" t="s">
        <v>729</v>
      </c>
      <c r="H145" s="16">
        <v>1</v>
      </c>
      <c r="I145" s="16" t="s">
        <v>181</v>
      </c>
      <c r="J145" s="16" t="s">
        <v>736</v>
      </c>
      <c r="K145" s="16" t="s">
        <v>18</v>
      </c>
      <c r="L145" s="16" t="s">
        <v>737</v>
      </c>
      <c r="M145" s="16" t="s">
        <v>738</v>
      </c>
      <c r="N145" s="16" t="s">
        <v>567</v>
      </c>
      <c r="O145" s="27" t="s">
        <v>20</v>
      </c>
      <c r="P145" s="27">
        <v>94.71</v>
      </c>
      <c r="Q145" s="28">
        <v>40542</v>
      </c>
      <c r="R145" s="124">
        <v>45078</v>
      </c>
    </row>
    <row r="146" spans="1:18" ht="25.5" x14ac:dyDescent="0.25">
      <c r="A146" s="263"/>
      <c r="B146" s="268"/>
      <c r="C146" s="16" t="s">
        <v>739</v>
      </c>
      <c r="D146" s="16" t="s">
        <v>740</v>
      </c>
      <c r="E146" s="16" t="s">
        <v>741</v>
      </c>
      <c r="F146" s="16" t="s">
        <v>742</v>
      </c>
      <c r="G146" s="16" t="s">
        <v>181</v>
      </c>
      <c r="H146" s="16">
        <v>1</v>
      </c>
      <c r="I146" s="16" t="s">
        <v>181</v>
      </c>
      <c r="J146" s="16" t="s">
        <v>743</v>
      </c>
      <c r="K146" s="16" t="s">
        <v>18</v>
      </c>
      <c r="L146" s="16" t="s">
        <v>744</v>
      </c>
      <c r="M146" s="16" t="s">
        <v>745</v>
      </c>
      <c r="N146" s="16" t="s">
        <v>562</v>
      </c>
      <c r="O146" s="27" t="s">
        <v>20</v>
      </c>
      <c r="P146" s="27">
        <v>194.45</v>
      </c>
      <c r="Q146" s="28">
        <v>40542</v>
      </c>
      <c r="R146" s="124">
        <v>45078</v>
      </c>
    </row>
    <row r="147" spans="1:18" ht="25.5" x14ac:dyDescent="0.25">
      <c r="A147" s="263"/>
      <c r="B147" s="268"/>
      <c r="C147" s="16" t="s">
        <v>746</v>
      </c>
      <c r="D147" s="16" t="s">
        <v>747</v>
      </c>
      <c r="E147" s="16" t="s">
        <v>748</v>
      </c>
      <c r="F147" s="16" t="s">
        <v>742</v>
      </c>
      <c r="G147" s="16" t="s">
        <v>181</v>
      </c>
      <c r="H147" s="16">
        <v>1</v>
      </c>
      <c r="I147" s="16" t="s">
        <v>181</v>
      </c>
      <c r="J147" s="16" t="s">
        <v>749</v>
      </c>
      <c r="K147" s="16" t="s">
        <v>18</v>
      </c>
      <c r="L147" s="16" t="s">
        <v>750</v>
      </c>
      <c r="M147" s="16" t="s">
        <v>751</v>
      </c>
      <c r="N147" s="16" t="s">
        <v>567</v>
      </c>
      <c r="O147" s="27" t="s">
        <v>20</v>
      </c>
      <c r="P147" s="27">
        <v>94.71</v>
      </c>
      <c r="Q147" s="28">
        <v>40542</v>
      </c>
      <c r="R147" s="124">
        <v>45078</v>
      </c>
    </row>
    <row r="148" spans="1:18" ht="25.5" x14ac:dyDescent="0.25">
      <c r="A148" s="263"/>
      <c r="B148" s="268"/>
      <c r="C148" s="16" t="s">
        <v>752</v>
      </c>
      <c r="D148" s="16" t="s">
        <v>753</v>
      </c>
      <c r="E148" s="16" t="s">
        <v>754</v>
      </c>
      <c r="F148" s="16" t="s">
        <v>571</v>
      </c>
      <c r="G148" s="16" t="s">
        <v>716</v>
      </c>
      <c r="H148" s="16">
        <v>1</v>
      </c>
      <c r="I148" s="16">
        <v>3</v>
      </c>
      <c r="J148" s="16" t="s">
        <v>755</v>
      </c>
      <c r="K148" s="16" t="s">
        <v>18</v>
      </c>
      <c r="L148" s="16" t="s">
        <v>756</v>
      </c>
      <c r="M148" s="16" t="s">
        <v>757</v>
      </c>
      <c r="N148" s="16" t="s">
        <v>562</v>
      </c>
      <c r="O148" s="27" t="s">
        <v>20</v>
      </c>
      <c r="P148" s="27">
        <v>192.67</v>
      </c>
      <c r="Q148" s="28">
        <v>40542</v>
      </c>
      <c r="R148" s="124">
        <v>45078</v>
      </c>
    </row>
    <row r="149" spans="1:18" ht="25.5" x14ac:dyDescent="0.25">
      <c r="A149" s="263"/>
      <c r="B149" s="268"/>
      <c r="C149" s="16" t="s">
        <v>758</v>
      </c>
      <c r="D149" s="16" t="s">
        <v>759</v>
      </c>
      <c r="E149" s="16" t="s">
        <v>760</v>
      </c>
      <c r="F149" s="16" t="s">
        <v>571</v>
      </c>
      <c r="G149" s="16" t="s">
        <v>716</v>
      </c>
      <c r="H149" s="16">
        <v>1</v>
      </c>
      <c r="I149" s="16">
        <v>3</v>
      </c>
      <c r="J149" s="16" t="s">
        <v>761</v>
      </c>
      <c r="K149" s="16" t="s">
        <v>18</v>
      </c>
      <c r="L149" s="16" t="s">
        <v>762</v>
      </c>
      <c r="M149" s="16" t="s">
        <v>763</v>
      </c>
      <c r="N149" s="16" t="s">
        <v>567</v>
      </c>
      <c r="O149" s="27" t="s">
        <v>20</v>
      </c>
      <c r="P149" s="27">
        <v>94.92</v>
      </c>
      <c r="Q149" s="28">
        <v>40542</v>
      </c>
      <c r="R149" s="124">
        <v>45078</v>
      </c>
    </row>
    <row r="150" spans="1:18" ht="25.5" x14ac:dyDescent="0.25">
      <c r="A150" s="263"/>
      <c r="B150" s="268"/>
      <c r="C150" s="16" t="s">
        <v>764</v>
      </c>
      <c r="D150" s="16" t="s">
        <v>765</v>
      </c>
      <c r="E150" s="16" t="s">
        <v>766</v>
      </c>
      <c r="F150" s="16" t="s">
        <v>583</v>
      </c>
      <c r="G150" s="16" t="s">
        <v>729</v>
      </c>
      <c r="H150" s="16">
        <v>1</v>
      </c>
      <c r="I150" s="16">
        <v>3</v>
      </c>
      <c r="J150" s="16" t="s">
        <v>767</v>
      </c>
      <c r="K150" s="16" t="s">
        <v>18</v>
      </c>
      <c r="L150" s="16" t="s">
        <v>768</v>
      </c>
      <c r="M150" s="16" t="s">
        <v>769</v>
      </c>
      <c r="N150" s="16" t="s">
        <v>562</v>
      </c>
      <c r="O150" s="27" t="s">
        <v>20</v>
      </c>
      <c r="P150" s="27">
        <v>192.67</v>
      </c>
      <c r="Q150" s="28">
        <v>40542</v>
      </c>
      <c r="R150" s="124">
        <v>45078</v>
      </c>
    </row>
    <row r="151" spans="1:18" ht="25.5" x14ac:dyDescent="0.25">
      <c r="A151" s="263"/>
      <c r="B151" s="268"/>
      <c r="C151" s="16" t="s">
        <v>770</v>
      </c>
      <c r="D151" s="16" t="s">
        <v>771</v>
      </c>
      <c r="E151" s="16" t="s">
        <v>772</v>
      </c>
      <c r="F151" s="16" t="s">
        <v>583</v>
      </c>
      <c r="G151" s="16" t="s">
        <v>729</v>
      </c>
      <c r="H151" s="16">
        <v>1</v>
      </c>
      <c r="I151" s="16">
        <v>3</v>
      </c>
      <c r="J151" s="16" t="s">
        <v>773</v>
      </c>
      <c r="K151" s="16" t="s">
        <v>18</v>
      </c>
      <c r="L151" s="16" t="s">
        <v>774</v>
      </c>
      <c r="M151" s="16" t="s">
        <v>775</v>
      </c>
      <c r="N151" s="16" t="s">
        <v>567</v>
      </c>
      <c r="O151" s="27" t="s">
        <v>20</v>
      </c>
      <c r="P151" s="27">
        <v>94.92</v>
      </c>
      <c r="Q151" s="28">
        <v>40542</v>
      </c>
      <c r="R151" s="124">
        <v>45078</v>
      </c>
    </row>
    <row r="152" spans="1:18" ht="25.5" x14ac:dyDescent="0.25">
      <c r="A152" s="263"/>
      <c r="B152" s="268"/>
      <c r="C152" s="16" t="s">
        <v>776</v>
      </c>
      <c r="D152" s="16" t="s">
        <v>777</v>
      </c>
      <c r="E152" s="16" t="s">
        <v>778</v>
      </c>
      <c r="F152" s="16" t="s">
        <v>742</v>
      </c>
      <c r="G152" s="16" t="s">
        <v>181</v>
      </c>
      <c r="H152" s="16">
        <v>1</v>
      </c>
      <c r="I152" s="16">
        <v>3</v>
      </c>
      <c r="J152" s="16" t="s">
        <v>779</v>
      </c>
      <c r="K152" s="16" t="s">
        <v>18</v>
      </c>
      <c r="L152" s="16" t="s">
        <v>780</v>
      </c>
      <c r="M152" s="16" t="s">
        <v>781</v>
      </c>
      <c r="N152" s="16" t="s">
        <v>562</v>
      </c>
      <c r="O152" s="27" t="s">
        <v>20</v>
      </c>
      <c r="P152" s="27">
        <v>192.67</v>
      </c>
      <c r="Q152" s="28">
        <v>40542</v>
      </c>
      <c r="R152" s="124">
        <v>45078</v>
      </c>
    </row>
    <row r="153" spans="1:18" ht="25.5" x14ac:dyDescent="0.25">
      <c r="A153" s="263"/>
      <c r="B153" s="268"/>
      <c r="C153" s="16" t="s">
        <v>782</v>
      </c>
      <c r="D153" s="16" t="s">
        <v>783</v>
      </c>
      <c r="E153" s="16" t="s">
        <v>784</v>
      </c>
      <c r="F153" s="16" t="s">
        <v>742</v>
      </c>
      <c r="G153" s="16" t="s">
        <v>181</v>
      </c>
      <c r="H153" s="16">
        <v>1</v>
      </c>
      <c r="I153" s="16">
        <v>3</v>
      </c>
      <c r="J153" s="16" t="s">
        <v>785</v>
      </c>
      <c r="K153" s="16" t="s">
        <v>18</v>
      </c>
      <c r="L153" s="16" t="s">
        <v>786</v>
      </c>
      <c r="M153" s="16" t="s">
        <v>787</v>
      </c>
      <c r="N153" s="16" t="s">
        <v>567</v>
      </c>
      <c r="O153" s="27" t="s">
        <v>20</v>
      </c>
      <c r="P153" s="27">
        <v>94.92</v>
      </c>
      <c r="Q153" s="28">
        <v>40542</v>
      </c>
      <c r="R153" s="124">
        <v>45078</v>
      </c>
    </row>
    <row r="154" spans="1:18" ht="25.5" customHeight="1" x14ac:dyDescent="0.25">
      <c r="A154" s="263"/>
      <c r="B154" s="268"/>
      <c r="C154" s="16" t="s">
        <v>788</v>
      </c>
      <c r="D154" s="16" t="s">
        <v>789</v>
      </c>
      <c r="E154" s="16" t="s">
        <v>790</v>
      </c>
      <c r="F154" s="16" t="s">
        <v>583</v>
      </c>
      <c r="G154" s="16" t="s">
        <v>729</v>
      </c>
      <c r="H154" s="16">
        <v>3</v>
      </c>
      <c r="I154" s="16">
        <v>5</v>
      </c>
      <c r="J154" s="16" t="s">
        <v>791</v>
      </c>
      <c r="K154" s="16" t="s">
        <v>18</v>
      </c>
      <c r="L154" s="16" t="s">
        <v>792</v>
      </c>
      <c r="M154" s="16" t="s">
        <v>793</v>
      </c>
      <c r="N154" s="16" t="s">
        <v>562</v>
      </c>
      <c r="O154" s="27" t="s">
        <v>20</v>
      </c>
      <c r="P154" s="27">
        <v>225.88</v>
      </c>
      <c r="Q154" s="28">
        <v>40542</v>
      </c>
      <c r="R154" s="124">
        <v>45078</v>
      </c>
    </row>
    <row r="155" spans="1:18" ht="25.5" x14ac:dyDescent="0.25">
      <c r="A155" s="263"/>
      <c r="B155" s="268"/>
      <c r="C155" s="16" t="s">
        <v>794</v>
      </c>
      <c r="D155" s="16" t="s">
        <v>795</v>
      </c>
      <c r="E155" s="16" t="s">
        <v>796</v>
      </c>
      <c r="F155" s="16" t="s">
        <v>583</v>
      </c>
      <c r="G155" s="16" t="s">
        <v>729</v>
      </c>
      <c r="H155" s="16">
        <v>3</v>
      </c>
      <c r="I155" s="16">
        <v>5</v>
      </c>
      <c r="J155" s="16" t="s">
        <v>797</v>
      </c>
      <c r="K155" s="16" t="s">
        <v>18</v>
      </c>
      <c r="L155" s="16" t="s">
        <v>798</v>
      </c>
      <c r="M155" s="16" t="s">
        <v>799</v>
      </c>
      <c r="N155" s="16" t="s">
        <v>567</v>
      </c>
      <c r="O155" s="27" t="s">
        <v>20</v>
      </c>
      <c r="P155" s="27">
        <v>112.86</v>
      </c>
      <c r="Q155" s="28">
        <v>40542</v>
      </c>
      <c r="R155" s="124">
        <v>45078</v>
      </c>
    </row>
    <row r="156" spans="1:18" ht="25.5" x14ac:dyDescent="0.25">
      <c r="A156" s="263"/>
      <c r="B156" s="268"/>
      <c r="C156" s="16" t="s">
        <v>800</v>
      </c>
      <c r="D156" s="16" t="s">
        <v>801</v>
      </c>
      <c r="E156" s="16" t="s">
        <v>802</v>
      </c>
      <c r="F156" s="16" t="s">
        <v>742</v>
      </c>
      <c r="G156" s="16" t="s">
        <v>181</v>
      </c>
      <c r="H156" s="16">
        <v>3</v>
      </c>
      <c r="I156" s="16">
        <v>5</v>
      </c>
      <c r="J156" s="16" t="s">
        <v>803</v>
      </c>
      <c r="K156" s="16" t="s">
        <v>18</v>
      </c>
      <c r="L156" s="16" t="s">
        <v>804</v>
      </c>
      <c r="M156" s="16" t="s">
        <v>805</v>
      </c>
      <c r="N156" s="16" t="s">
        <v>562</v>
      </c>
      <c r="O156" s="27" t="s">
        <v>20</v>
      </c>
      <c r="P156" s="27">
        <v>225.88</v>
      </c>
      <c r="Q156" s="28">
        <v>40542</v>
      </c>
      <c r="R156" s="124">
        <v>45078</v>
      </c>
    </row>
    <row r="157" spans="1:18" ht="25.5" x14ac:dyDescent="0.25">
      <c r="A157" s="263"/>
      <c r="B157" s="268"/>
      <c r="C157" s="16" t="s">
        <v>806</v>
      </c>
      <c r="D157" s="16" t="s">
        <v>807</v>
      </c>
      <c r="E157" s="16" t="s">
        <v>808</v>
      </c>
      <c r="F157" s="16" t="s">
        <v>742</v>
      </c>
      <c r="G157" s="16" t="s">
        <v>181</v>
      </c>
      <c r="H157" s="16">
        <v>3</v>
      </c>
      <c r="I157" s="16">
        <v>5</v>
      </c>
      <c r="J157" s="16" t="s">
        <v>809</v>
      </c>
      <c r="K157" s="16" t="s">
        <v>18</v>
      </c>
      <c r="L157" s="16" t="s">
        <v>810</v>
      </c>
      <c r="M157" s="16" t="s">
        <v>811</v>
      </c>
      <c r="N157" s="16" t="s">
        <v>567</v>
      </c>
      <c r="O157" s="27" t="s">
        <v>20</v>
      </c>
      <c r="P157" s="27">
        <v>112.86</v>
      </c>
      <c r="Q157" s="28">
        <v>40542</v>
      </c>
      <c r="R157" s="124">
        <v>45078</v>
      </c>
    </row>
    <row r="158" spans="1:18" ht="25.5" x14ac:dyDescent="0.25">
      <c r="A158" s="263"/>
      <c r="B158" s="268"/>
      <c r="C158" s="16" t="s">
        <v>812</v>
      </c>
      <c r="D158" s="16" t="s">
        <v>813</v>
      </c>
      <c r="E158" s="16" t="s">
        <v>814</v>
      </c>
      <c r="F158" s="16" t="s">
        <v>583</v>
      </c>
      <c r="G158" s="16" t="s">
        <v>729</v>
      </c>
      <c r="H158" s="16">
        <v>3</v>
      </c>
      <c r="I158" s="16" t="s">
        <v>181</v>
      </c>
      <c r="J158" s="16" t="s">
        <v>815</v>
      </c>
      <c r="K158" s="16" t="s">
        <v>18</v>
      </c>
      <c r="L158" s="16" t="s">
        <v>816</v>
      </c>
      <c r="M158" s="16" t="s">
        <v>817</v>
      </c>
      <c r="N158" s="16" t="s">
        <v>562</v>
      </c>
      <c r="O158" s="27" t="s">
        <v>20</v>
      </c>
      <c r="P158" s="27">
        <v>194.45</v>
      </c>
      <c r="Q158" s="28">
        <v>40542</v>
      </c>
      <c r="R158" s="124">
        <v>45078</v>
      </c>
    </row>
    <row r="159" spans="1:18" ht="25.5" x14ac:dyDescent="0.25">
      <c r="A159" s="263"/>
      <c r="B159" s="268"/>
      <c r="C159" s="16" t="s">
        <v>818</v>
      </c>
      <c r="D159" s="16" t="s">
        <v>819</v>
      </c>
      <c r="E159" s="16" t="s">
        <v>820</v>
      </c>
      <c r="F159" s="16" t="s">
        <v>583</v>
      </c>
      <c r="G159" s="16" t="s">
        <v>729</v>
      </c>
      <c r="H159" s="16">
        <v>3</v>
      </c>
      <c r="I159" s="16" t="s">
        <v>181</v>
      </c>
      <c r="J159" s="16" t="s">
        <v>821</v>
      </c>
      <c r="K159" s="16" t="s">
        <v>18</v>
      </c>
      <c r="L159" s="16" t="s">
        <v>822</v>
      </c>
      <c r="M159" s="16" t="s">
        <v>823</v>
      </c>
      <c r="N159" s="16" t="s">
        <v>567</v>
      </c>
      <c r="O159" s="27" t="s">
        <v>20</v>
      </c>
      <c r="P159" s="27">
        <v>94.71</v>
      </c>
      <c r="Q159" s="28">
        <v>40542</v>
      </c>
      <c r="R159" s="124">
        <v>45078</v>
      </c>
    </row>
    <row r="160" spans="1:18" ht="25.5" x14ac:dyDescent="0.25">
      <c r="A160" s="263"/>
      <c r="B160" s="268"/>
      <c r="C160" s="16" t="s">
        <v>824</v>
      </c>
      <c r="D160" s="16" t="s">
        <v>825</v>
      </c>
      <c r="E160" s="16" t="s">
        <v>826</v>
      </c>
      <c r="F160" s="16" t="s">
        <v>742</v>
      </c>
      <c r="G160" s="16" t="s">
        <v>181</v>
      </c>
      <c r="H160" s="16">
        <v>3</v>
      </c>
      <c r="I160" s="16" t="s">
        <v>181</v>
      </c>
      <c r="J160" s="16" t="s">
        <v>827</v>
      </c>
      <c r="K160" s="16" t="s">
        <v>18</v>
      </c>
      <c r="L160" s="16" t="s">
        <v>828</v>
      </c>
      <c r="M160" s="16" t="s">
        <v>829</v>
      </c>
      <c r="N160" s="16" t="s">
        <v>562</v>
      </c>
      <c r="O160" s="27" t="s">
        <v>20</v>
      </c>
      <c r="P160" s="27">
        <v>194.45</v>
      </c>
      <c r="Q160" s="28">
        <v>40542</v>
      </c>
      <c r="R160" s="124">
        <v>45078</v>
      </c>
    </row>
    <row r="161" spans="1:18" ht="25.5" x14ac:dyDescent="0.25">
      <c r="A161" s="263"/>
      <c r="B161" s="268"/>
      <c r="C161" s="16" t="s">
        <v>830</v>
      </c>
      <c r="D161" s="16" t="s">
        <v>831</v>
      </c>
      <c r="E161" s="16" t="s">
        <v>832</v>
      </c>
      <c r="F161" s="16" t="s">
        <v>742</v>
      </c>
      <c r="G161" s="16" t="s">
        <v>181</v>
      </c>
      <c r="H161" s="16">
        <v>3</v>
      </c>
      <c r="I161" s="16" t="s">
        <v>181</v>
      </c>
      <c r="J161" s="16" t="s">
        <v>833</v>
      </c>
      <c r="K161" s="16" t="s">
        <v>18</v>
      </c>
      <c r="L161" s="16" t="s">
        <v>834</v>
      </c>
      <c r="M161" s="16" t="s">
        <v>835</v>
      </c>
      <c r="N161" s="16" t="s">
        <v>567</v>
      </c>
      <c r="O161" s="27" t="s">
        <v>20</v>
      </c>
      <c r="P161" s="27">
        <v>94.71</v>
      </c>
      <c r="Q161" s="28">
        <v>40542</v>
      </c>
      <c r="R161" s="124">
        <v>45078</v>
      </c>
    </row>
    <row r="162" spans="1:18" ht="25.5" x14ac:dyDescent="0.25">
      <c r="A162" s="263"/>
      <c r="B162" s="268"/>
      <c r="C162" s="16" t="s">
        <v>1155</v>
      </c>
      <c r="D162" s="16" t="s">
        <v>1843</v>
      </c>
      <c r="E162" s="16" t="s">
        <v>1845</v>
      </c>
      <c r="F162" s="16" t="s">
        <v>571</v>
      </c>
      <c r="G162" s="16" t="s">
        <v>181</v>
      </c>
      <c r="H162" s="16">
        <v>3</v>
      </c>
      <c r="I162" s="16" t="s">
        <v>181</v>
      </c>
      <c r="J162" s="16" t="s">
        <v>704</v>
      </c>
      <c r="K162" s="16" t="s">
        <v>18</v>
      </c>
      <c r="L162" s="16" t="s">
        <v>181</v>
      </c>
      <c r="M162" s="16" t="s">
        <v>181</v>
      </c>
      <c r="N162" s="16" t="s">
        <v>562</v>
      </c>
      <c r="O162" s="27" t="s">
        <v>20</v>
      </c>
      <c r="P162" s="27">
        <v>225.88</v>
      </c>
      <c r="Q162" s="28">
        <v>40542</v>
      </c>
      <c r="R162" s="124">
        <v>45078</v>
      </c>
    </row>
    <row r="163" spans="1:18" ht="25.5" x14ac:dyDescent="0.25">
      <c r="A163" s="264"/>
      <c r="B163" s="269"/>
      <c r="C163" s="60" t="s">
        <v>1156</v>
      </c>
      <c r="D163" s="60" t="s">
        <v>1844</v>
      </c>
      <c r="E163" s="60" t="s">
        <v>1845</v>
      </c>
      <c r="F163" s="60" t="s">
        <v>571</v>
      </c>
      <c r="G163" s="60" t="s">
        <v>181</v>
      </c>
      <c r="H163" s="60">
        <v>3</v>
      </c>
      <c r="I163" s="60" t="s">
        <v>181</v>
      </c>
      <c r="J163" s="60" t="s">
        <v>710</v>
      </c>
      <c r="K163" s="60" t="s">
        <v>18</v>
      </c>
      <c r="L163" s="60" t="s">
        <v>181</v>
      </c>
      <c r="M163" s="60" t="s">
        <v>181</v>
      </c>
      <c r="N163" s="60" t="s">
        <v>567</v>
      </c>
      <c r="O163" s="102" t="s">
        <v>20</v>
      </c>
      <c r="P163" s="102">
        <v>112.86</v>
      </c>
      <c r="Q163" s="125">
        <v>40542</v>
      </c>
      <c r="R163" s="126">
        <v>45078</v>
      </c>
    </row>
    <row r="164" spans="1:18" ht="25.5" customHeight="1" x14ac:dyDescent="0.25">
      <c r="A164" s="244" t="s">
        <v>949</v>
      </c>
      <c r="B164" s="252" t="s">
        <v>1717</v>
      </c>
      <c r="C164" s="74" t="s">
        <v>580</v>
      </c>
      <c r="D164" s="74" t="s">
        <v>581</v>
      </c>
      <c r="E164" s="74" t="s">
        <v>582</v>
      </c>
      <c r="F164" s="74" t="s">
        <v>583</v>
      </c>
      <c r="G164" s="74" t="s">
        <v>181</v>
      </c>
      <c r="H164" s="74">
        <v>1</v>
      </c>
      <c r="I164" s="74" t="s">
        <v>181</v>
      </c>
      <c r="J164" s="74" t="s">
        <v>584</v>
      </c>
      <c r="K164" s="74" t="s">
        <v>18</v>
      </c>
      <c r="L164" s="74" t="s">
        <v>585</v>
      </c>
      <c r="M164" s="74" t="s">
        <v>580</v>
      </c>
      <c r="N164" s="74" t="s">
        <v>562</v>
      </c>
      <c r="O164" s="108" t="s">
        <v>20</v>
      </c>
      <c r="P164" s="108">
        <v>100</v>
      </c>
      <c r="Q164" s="122">
        <v>38716</v>
      </c>
      <c r="R164" s="123">
        <v>45078</v>
      </c>
    </row>
    <row r="165" spans="1:18" x14ac:dyDescent="0.25">
      <c r="A165" s="245"/>
      <c r="B165" s="253"/>
      <c r="C165" s="16" t="s">
        <v>586</v>
      </c>
      <c r="D165" s="16" t="s">
        <v>576</v>
      </c>
      <c r="E165" s="16" t="s">
        <v>587</v>
      </c>
      <c r="F165" s="16" t="s">
        <v>583</v>
      </c>
      <c r="G165" s="16" t="s">
        <v>181</v>
      </c>
      <c r="H165" s="16">
        <v>1</v>
      </c>
      <c r="I165" s="16" t="s">
        <v>181</v>
      </c>
      <c r="J165" s="16" t="s">
        <v>588</v>
      </c>
      <c r="K165" s="16" t="s">
        <v>18</v>
      </c>
      <c r="L165" s="16" t="s">
        <v>589</v>
      </c>
      <c r="M165" s="16" t="s">
        <v>586</v>
      </c>
      <c r="N165" s="16" t="s">
        <v>567</v>
      </c>
      <c r="O165" s="27" t="s">
        <v>20</v>
      </c>
      <c r="P165" s="27">
        <v>100</v>
      </c>
      <c r="Q165" s="28">
        <v>38716</v>
      </c>
      <c r="R165" s="124">
        <v>45078</v>
      </c>
    </row>
    <row r="166" spans="1:18" ht="25.5" x14ac:dyDescent="0.25">
      <c r="A166" s="245"/>
      <c r="B166" s="253"/>
      <c r="C166" s="16" t="s">
        <v>962</v>
      </c>
      <c r="D166" s="16" t="s">
        <v>963</v>
      </c>
      <c r="E166" s="16" t="s">
        <v>964</v>
      </c>
      <c r="F166" s="16" t="s">
        <v>583</v>
      </c>
      <c r="G166" s="16" t="s">
        <v>181</v>
      </c>
      <c r="H166" s="16">
        <v>1</v>
      </c>
      <c r="I166" s="16">
        <v>3</v>
      </c>
      <c r="J166" s="16" t="s">
        <v>965</v>
      </c>
      <c r="K166" s="16" t="s">
        <v>18</v>
      </c>
      <c r="L166" s="16" t="s">
        <v>966</v>
      </c>
      <c r="M166" s="16" t="s">
        <v>967</v>
      </c>
      <c r="N166" s="16" t="s">
        <v>562</v>
      </c>
      <c r="O166" s="27" t="s">
        <v>20</v>
      </c>
      <c r="P166" s="27">
        <v>147.71</v>
      </c>
      <c r="Q166" s="28">
        <v>40542</v>
      </c>
      <c r="R166" s="124">
        <v>45078</v>
      </c>
    </row>
    <row r="167" spans="1:18" ht="25.5" x14ac:dyDescent="0.25">
      <c r="A167" s="245"/>
      <c r="B167" s="253"/>
      <c r="C167" s="16" t="s">
        <v>968</v>
      </c>
      <c r="D167" s="16" t="s">
        <v>969</v>
      </c>
      <c r="E167" s="16" t="s">
        <v>970</v>
      </c>
      <c r="F167" s="16" t="s">
        <v>583</v>
      </c>
      <c r="G167" s="16" t="s">
        <v>181</v>
      </c>
      <c r="H167" s="16">
        <v>1</v>
      </c>
      <c r="I167" s="16">
        <v>3</v>
      </c>
      <c r="J167" s="16" t="s">
        <v>971</v>
      </c>
      <c r="K167" s="16" t="s">
        <v>18</v>
      </c>
      <c r="L167" s="16" t="s">
        <v>972</v>
      </c>
      <c r="M167" s="16" t="s">
        <v>973</v>
      </c>
      <c r="N167" s="16" t="s">
        <v>567</v>
      </c>
      <c r="O167" s="27" t="s">
        <v>20</v>
      </c>
      <c r="P167" s="27">
        <v>99.3</v>
      </c>
      <c r="Q167" s="28">
        <v>40542</v>
      </c>
      <c r="R167" s="124">
        <v>45078</v>
      </c>
    </row>
    <row r="168" spans="1:18" ht="25.5" x14ac:dyDescent="0.25">
      <c r="A168" s="245"/>
      <c r="B168" s="253"/>
      <c r="C168" s="16" t="s">
        <v>974</v>
      </c>
      <c r="D168" s="16" t="s">
        <v>975</v>
      </c>
      <c r="E168" s="16" t="s">
        <v>976</v>
      </c>
      <c r="F168" s="16" t="s">
        <v>583</v>
      </c>
      <c r="G168" s="16" t="s">
        <v>181</v>
      </c>
      <c r="H168" s="16">
        <v>3</v>
      </c>
      <c r="I168" s="16" t="s">
        <v>181</v>
      </c>
      <c r="J168" s="16" t="s">
        <v>977</v>
      </c>
      <c r="K168" s="16" t="s">
        <v>18</v>
      </c>
      <c r="L168" s="16" t="s">
        <v>978</v>
      </c>
      <c r="M168" s="16" t="s">
        <v>979</v>
      </c>
      <c r="N168" s="16" t="s">
        <v>562</v>
      </c>
      <c r="O168" s="27" t="s">
        <v>20</v>
      </c>
      <c r="P168" s="27">
        <v>147.71</v>
      </c>
      <c r="Q168" s="28">
        <v>40542</v>
      </c>
      <c r="R168" s="124">
        <v>45078</v>
      </c>
    </row>
    <row r="169" spans="1:18" ht="25.5" x14ac:dyDescent="0.25">
      <c r="A169" s="245"/>
      <c r="B169" s="253"/>
      <c r="C169" s="16" t="s">
        <v>980</v>
      </c>
      <c r="D169" s="16" t="s">
        <v>981</v>
      </c>
      <c r="E169" s="16" t="s">
        <v>982</v>
      </c>
      <c r="F169" s="16" t="s">
        <v>583</v>
      </c>
      <c r="G169" s="16" t="s">
        <v>181</v>
      </c>
      <c r="H169" s="16">
        <v>3</v>
      </c>
      <c r="I169" s="16" t="s">
        <v>181</v>
      </c>
      <c r="J169" s="16" t="s">
        <v>983</v>
      </c>
      <c r="K169" s="16" t="s">
        <v>18</v>
      </c>
      <c r="L169" s="16" t="s">
        <v>984</v>
      </c>
      <c r="M169" s="16" t="s">
        <v>985</v>
      </c>
      <c r="N169" s="16" t="s">
        <v>567</v>
      </c>
      <c r="O169" s="27" t="s">
        <v>20</v>
      </c>
      <c r="P169" s="27">
        <v>99.3</v>
      </c>
      <c r="Q169" s="28">
        <v>40542</v>
      </c>
      <c r="R169" s="124">
        <v>45078</v>
      </c>
    </row>
    <row r="170" spans="1:18" ht="25.5" x14ac:dyDescent="0.25">
      <c r="A170" s="245"/>
      <c r="B170" s="253"/>
      <c r="C170" s="16" t="s">
        <v>986</v>
      </c>
      <c r="D170" s="16" t="s">
        <v>987</v>
      </c>
      <c r="E170" s="16" t="s">
        <v>988</v>
      </c>
      <c r="F170" s="16" t="s">
        <v>583</v>
      </c>
      <c r="G170" s="16" t="s">
        <v>729</v>
      </c>
      <c r="H170" s="16">
        <v>1</v>
      </c>
      <c r="I170" s="16">
        <v>3</v>
      </c>
      <c r="J170" s="16" t="s">
        <v>989</v>
      </c>
      <c r="K170" s="16" t="s">
        <v>18</v>
      </c>
      <c r="L170" s="16" t="s">
        <v>990</v>
      </c>
      <c r="M170" s="16" t="s">
        <v>991</v>
      </c>
      <c r="N170" s="16" t="s">
        <v>562</v>
      </c>
      <c r="O170" s="27" t="s">
        <v>20</v>
      </c>
      <c r="P170" s="27">
        <v>147.71</v>
      </c>
      <c r="Q170" s="28">
        <v>40542</v>
      </c>
      <c r="R170" s="124">
        <v>45078</v>
      </c>
    </row>
    <row r="171" spans="1:18" ht="25.5" x14ac:dyDescent="0.25">
      <c r="A171" s="245"/>
      <c r="B171" s="253"/>
      <c r="C171" s="16" t="s">
        <v>992</v>
      </c>
      <c r="D171" s="16" t="s">
        <v>993</v>
      </c>
      <c r="E171" s="16" t="s">
        <v>994</v>
      </c>
      <c r="F171" s="16" t="s">
        <v>583</v>
      </c>
      <c r="G171" s="16" t="s">
        <v>729</v>
      </c>
      <c r="H171" s="16">
        <v>1</v>
      </c>
      <c r="I171" s="16">
        <v>3</v>
      </c>
      <c r="J171" s="16" t="s">
        <v>995</v>
      </c>
      <c r="K171" s="16" t="s">
        <v>18</v>
      </c>
      <c r="L171" s="16" t="s">
        <v>996</v>
      </c>
      <c r="M171" s="16" t="s">
        <v>997</v>
      </c>
      <c r="N171" s="16" t="s">
        <v>567</v>
      </c>
      <c r="O171" s="27" t="s">
        <v>20</v>
      </c>
      <c r="P171" s="27">
        <v>99.3</v>
      </c>
      <c r="Q171" s="28">
        <v>40542</v>
      </c>
      <c r="R171" s="124">
        <v>45078</v>
      </c>
    </row>
    <row r="172" spans="1:18" ht="25.5" x14ac:dyDescent="0.25">
      <c r="A172" s="245"/>
      <c r="B172" s="253"/>
      <c r="C172" s="16" t="s">
        <v>998</v>
      </c>
      <c r="D172" s="16" t="s">
        <v>999</v>
      </c>
      <c r="E172" s="16" t="s">
        <v>1000</v>
      </c>
      <c r="F172" s="16" t="s">
        <v>742</v>
      </c>
      <c r="G172" s="16" t="s">
        <v>181</v>
      </c>
      <c r="H172" s="16">
        <v>1</v>
      </c>
      <c r="I172" s="16">
        <v>3</v>
      </c>
      <c r="J172" s="16" t="s">
        <v>1001</v>
      </c>
      <c r="K172" s="16" t="s">
        <v>18</v>
      </c>
      <c r="L172" s="16" t="s">
        <v>1002</v>
      </c>
      <c r="M172" s="16" t="s">
        <v>1003</v>
      </c>
      <c r="N172" s="16" t="s">
        <v>562</v>
      </c>
      <c r="O172" s="27" t="s">
        <v>20</v>
      </c>
      <c r="P172" s="27">
        <v>147.71</v>
      </c>
      <c r="Q172" s="28">
        <v>40542</v>
      </c>
      <c r="R172" s="124">
        <v>45078</v>
      </c>
    </row>
    <row r="173" spans="1:18" ht="25.5" x14ac:dyDescent="0.25">
      <c r="A173" s="245"/>
      <c r="B173" s="253"/>
      <c r="C173" s="16" t="s">
        <v>1004</v>
      </c>
      <c r="D173" s="16" t="s">
        <v>1005</v>
      </c>
      <c r="E173" s="16" t="s">
        <v>1006</v>
      </c>
      <c r="F173" s="16" t="s">
        <v>742</v>
      </c>
      <c r="G173" s="16" t="s">
        <v>181</v>
      </c>
      <c r="H173" s="16">
        <v>1</v>
      </c>
      <c r="I173" s="16">
        <v>3</v>
      </c>
      <c r="J173" s="16" t="s">
        <v>1007</v>
      </c>
      <c r="K173" s="16" t="s">
        <v>18</v>
      </c>
      <c r="L173" s="16" t="s">
        <v>1008</v>
      </c>
      <c r="M173" s="16" t="s">
        <v>1009</v>
      </c>
      <c r="N173" s="16" t="s">
        <v>567</v>
      </c>
      <c r="O173" s="27" t="s">
        <v>20</v>
      </c>
      <c r="P173" s="27">
        <v>99.3</v>
      </c>
      <c r="Q173" s="28">
        <v>40542</v>
      </c>
      <c r="R173" s="124">
        <v>45078</v>
      </c>
    </row>
    <row r="174" spans="1:18" ht="25.5" x14ac:dyDescent="0.25">
      <c r="A174" s="245"/>
      <c r="B174" s="253"/>
      <c r="C174" s="16" t="s">
        <v>1010</v>
      </c>
      <c r="D174" s="16" t="s">
        <v>1011</v>
      </c>
      <c r="E174" s="16" t="s">
        <v>1012</v>
      </c>
      <c r="F174" s="16" t="s">
        <v>742</v>
      </c>
      <c r="G174" s="16" t="s">
        <v>181</v>
      </c>
      <c r="H174" s="16">
        <v>3</v>
      </c>
      <c r="I174" s="16" t="s">
        <v>181</v>
      </c>
      <c r="J174" s="16" t="s">
        <v>1013</v>
      </c>
      <c r="K174" s="16" t="s">
        <v>18</v>
      </c>
      <c r="L174" s="16" t="s">
        <v>1014</v>
      </c>
      <c r="M174" s="16" t="s">
        <v>1015</v>
      </c>
      <c r="N174" s="16" t="s">
        <v>562</v>
      </c>
      <c r="O174" s="27" t="s">
        <v>20</v>
      </c>
      <c r="P174" s="27">
        <v>147.71</v>
      </c>
      <c r="Q174" s="28">
        <v>40542</v>
      </c>
      <c r="R174" s="124">
        <v>45078</v>
      </c>
    </row>
    <row r="175" spans="1:18" ht="25.5" x14ac:dyDescent="0.25">
      <c r="A175" s="245"/>
      <c r="B175" s="253"/>
      <c r="C175" s="16" t="s">
        <v>1016</v>
      </c>
      <c r="D175" s="16" t="s">
        <v>1017</v>
      </c>
      <c r="E175" s="16" t="s">
        <v>982</v>
      </c>
      <c r="F175" s="16" t="s">
        <v>742</v>
      </c>
      <c r="G175" s="16" t="s">
        <v>181</v>
      </c>
      <c r="H175" s="16">
        <v>3</v>
      </c>
      <c r="I175" s="16" t="s">
        <v>181</v>
      </c>
      <c r="J175" s="16" t="s">
        <v>1018</v>
      </c>
      <c r="K175" s="16" t="s">
        <v>18</v>
      </c>
      <c r="L175" s="16" t="s">
        <v>1019</v>
      </c>
      <c r="M175" s="16" t="s">
        <v>1020</v>
      </c>
      <c r="N175" s="16" t="s">
        <v>567</v>
      </c>
      <c r="O175" s="27" t="s">
        <v>20</v>
      </c>
      <c r="P175" s="27">
        <v>99.3</v>
      </c>
      <c r="Q175" s="28">
        <v>40542</v>
      </c>
      <c r="R175" s="124">
        <v>45078</v>
      </c>
    </row>
    <row r="176" spans="1:18" ht="25.5" x14ac:dyDescent="0.25">
      <c r="A176" s="245"/>
      <c r="B176" s="253"/>
      <c r="C176" s="16" t="s">
        <v>1021</v>
      </c>
      <c r="D176" s="16" t="s">
        <v>1022</v>
      </c>
      <c r="E176" s="16" t="s">
        <v>1023</v>
      </c>
      <c r="F176" s="16" t="s">
        <v>583</v>
      </c>
      <c r="G176" s="16" t="s">
        <v>729</v>
      </c>
      <c r="H176" s="16">
        <v>1</v>
      </c>
      <c r="I176" s="16" t="s">
        <v>181</v>
      </c>
      <c r="J176" s="16" t="s">
        <v>1024</v>
      </c>
      <c r="K176" s="16" t="s">
        <v>18</v>
      </c>
      <c r="L176" s="16" t="s">
        <v>1025</v>
      </c>
      <c r="M176" s="16" t="s">
        <v>1026</v>
      </c>
      <c r="N176" s="16" t="s">
        <v>562</v>
      </c>
      <c r="O176" s="27" t="s">
        <v>20</v>
      </c>
      <c r="P176" s="27">
        <v>147.71</v>
      </c>
      <c r="Q176" s="28">
        <v>40542</v>
      </c>
      <c r="R176" s="124">
        <v>45078</v>
      </c>
    </row>
    <row r="177" spans="1:18" ht="25.5" x14ac:dyDescent="0.25">
      <c r="A177" s="245"/>
      <c r="B177" s="253"/>
      <c r="C177" s="16" t="s">
        <v>1027</v>
      </c>
      <c r="D177" s="16" t="s">
        <v>1028</v>
      </c>
      <c r="E177" s="16" t="s">
        <v>1029</v>
      </c>
      <c r="F177" s="16" t="s">
        <v>583</v>
      </c>
      <c r="G177" s="16" t="s">
        <v>729</v>
      </c>
      <c r="H177" s="16">
        <v>1</v>
      </c>
      <c r="I177" s="16" t="s">
        <v>181</v>
      </c>
      <c r="J177" s="16" t="s">
        <v>1030</v>
      </c>
      <c r="K177" s="16" t="s">
        <v>18</v>
      </c>
      <c r="L177" s="16" t="s">
        <v>1031</v>
      </c>
      <c r="M177" s="16" t="s">
        <v>1032</v>
      </c>
      <c r="N177" s="16" t="s">
        <v>567</v>
      </c>
      <c r="O177" s="27" t="s">
        <v>20</v>
      </c>
      <c r="P177" s="27">
        <v>99.3</v>
      </c>
      <c r="Q177" s="28">
        <v>40542</v>
      </c>
      <c r="R177" s="124">
        <v>45078</v>
      </c>
    </row>
    <row r="178" spans="1:18" ht="25.5" x14ac:dyDescent="0.25">
      <c r="A178" s="245"/>
      <c r="B178" s="253"/>
      <c r="C178" s="16" t="s">
        <v>1033</v>
      </c>
      <c r="D178" s="16" t="s">
        <v>1034</v>
      </c>
      <c r="E178" s="16" t="s">
        <v>1035</v>
      </c>
      <c r="F178" s="16" t="s">
        <v>742</v>
      </c>
      <c r="G178" s="16" t="s">
        <v>181</v>
      </c>
      <c r="H178" s="16">
        <v>1</v>
      </c>
      <c r="I178" s="16" t="s">
        <v>181</v>
      </c>
      <c r="J178" s="16" t="s">
        <v>1036</v>
      </c>
      <c r="K178" s="16" t="s">
        <v>18</v>
      </c>
      <c r="L178" s="16" t="s">
        <v>1037</v>
      </c>
      <c r="M178" s="16" t="s">
        <v>1038</v>
      </c>
      <c r="N178" s="16" t="s">
        <v>562</v>
      </c>
      <c r="O178" s="27" t="s">
        <v>20</v>
      </c>
      <c r="P178" s="27">
        <v>147.71</v>
      </c>
      <c r="Q178" s="28">
        <v>40542</v>
      </c>
      <c r="R178" s="124">
        <v>45078</v>
      </c>
    </row>
    <row r="179" spans="1:18" ht="25.5" x14ac:dyDescent="0.25">
      <c r="A179" s="246"/>
      <c r="B179" s="254"/>
      <c r="C179" s="60" t="s">
        <v>1039</v>
      </c>
      <c r="D179" s="60" t="s">
        <v>1040</v>
      </c>
      <c r="E179" s="60" t="s">
        <v>1041</v>
      </c>
      <c r="F179" s="60" t="s">
        <v>742</v>
      </c>
      <c r="G179" s="60" t="s">
        <v>181</v>
      </c>
      <c r="H179" s="60">
        <v>1</v>
      </c>
      <c r="I179" s="60" t="s">
        <v>181</v>
      </c>
      <c r="J179" s="60" t="s">
        <v>1042</v>
      </c>
      <c r="K179" s="60" t="s">
        <v>18</v>
      </c>
      <c r="L179" s="60" t="s">
        <v>1043</v>
      </c>
      <c r="M179" s="60" t="s">
        <v>1044</v>
      </c>
      <c r="N179" s="60" t="s">
        <v>567</v>
      </c>
      <c r="O179" s="102" t="s">
        <v>20</v>
      </c>
      <c r="P179" s="102">
        <v>99.3</v>
      </c>
      <c r="Q179" s="125">
        <v>40542</v>
      </c>
      <c r="R179" s="126">
        <v>45078</v>
      </c>
    </row>
    <row r="180" spans="1:18" x14ac:dyDescent="0.25">
      <c r="A180" s="135" t="s">
        <v>1151</v>
      </c>
      <c r="B180" s="127" t="s">
        <v>1717</v>
      </c>
      <c r="C180" s="136" t="s">
        <v>1446</v>
      </c>
      <c r="D180" s="128" t="s">
        <v>1838</v>
      </c>
      <c r="E180" s="129" t="s">
        <v>1447</v>
      </c>
      <c r="F180" s="130" t="s">
        <v>181</v>
      </c>
      <c r="G180" s="130" t="s">
        <v>181</v>
      </c>
      <c r="H180" s="131" t="s">
        <v>181</v>
      </c>
      <c r="I180" s="131" t="s">
        <v>181</v>
      </c>
      <c r="J180" s="130" t="s">
        <v>1856</v>
      </c>
      <c r="K180" s="131" t="s">
        <v>18</v>
      </c>
      <c r="L180" s="131" t="s">
        <v>181</v>
      </c>
      <c r="M180" s="131" t="s">
        <v>181</v>
      </c>
      <c r="N180" s="131"/>
      <c r="O180" s="127" t="s">
        <v>30</v>
      </c>
      <c r="P180" s="127">
        <v>100</v>
      </c>
      <c r="Q180" s="132">
        <v>42734</v>
      </c>
      <c r="R180" s="133">
        <v>45078</v>
      </c>
    </row>
    <row r="181" spans="1:18" x14ac:dyDescent="0.25">
      <c r="A181" s="10"/>
      <c r="B181"/>
      <c r="C181"/>
      <c r="D181"/>
      <c r="E181"/>
      <c r="F181"/>
      <c r="G181"/>
      <c r="H181"/>
      <c r="I181"/>
      <c r="J181"/>
      <c r="K181"/>
      <c r="L181"/>
      <c r="M181"/>
      <c r="N181"/>
      <c r="O181"/>
      <c r="P181"/>
      <c r="Q181"/>
    </row>
    <row r="182" spans="1:18" x14ac:dyDescent="0.25">
      <c r="A182" s="10"/>
      <c r="B182"/>
      <c r="C182"/>
      <c r="D182"/>
      <c r="E182"/>
      <c r="F182"/>
      <c r="G182"/>
      <c r="H182"/>
      <c r="I182"/>
      <c r="J182"/>
      <c r="K182"/>
      <c r="L182"/>
      <c r="M182"/>
      <c r="N182"/>
      <c r="O182"/>
      <c r="P182"/>
      <c r="Q182"/>
    </row>
    <row r="183" spans="1:18" x14ac:dyDescent="0.25">
      <c r="A183" s="10"/>
      <c r="B183"/>
      <c r="C183"/>
      <c r="D183"/>
      <c r="E183"/>
      <c r="F183"/>
      <c r="G183"/>
      <c r="H183"/>
      <c r="I183"/>
      <c r="J183"/>
      <c r="K183"/>
      <c r="L183"/>
      <c r="M183"/>
      <c r="N183"/>
      <c r="O183"/>
      <c r="P183"/>
      <c r="Q183"/>
    </row>
    <row r="184" spans="1:18" x14ac:dyDescent="0.25">
      <c r="A184" s="10"/>
      <c r="B184"/>
      <c r="C184"/>
      <c r="D184"/>
      <c r="E184"/>
      <c r="F184"/>
      <c r="G184"/>
      <c r="H184"/>
      <c r="I184"/>
      <c r="J184"/>
      <c r="K184"/>
      <c r="L184"/>
      <c r="M184"/>
      <c r="N184"/>
      <c r="O184"/>
      <c r="P184"/>
      <c r="Q184"/>
    </row>
    <row r="185" spans="1:18" x14ac:dyDescent="0.25">
      <c r="A185" s="10"/>
      <c r="B185"/>
      <c r="C185"/>
      <c r="D185"/>
      <c r="E185"/>
      <c r="F185"/>
      <c r="G185"/>
      <c r="H185"/>
      <c r="I185"/>
      <c r="J185"/>
      <c r="K185"/>
      <c r="L185"/>
      <c r="M185"/>
      <c r="N185"/>
      <c r="O185"/>
      <c r="P185"/>
      <c r="Q185"/>
    </row>
    <row r="186" spans="1:18" x14ac:dyDescent="0.25">
      <c r="A186" s="10"/>
      <c r="B186"/>
      <c r="C186"/>
      <c r="D186"/>
      <c r="E186"/>
      <c r="F186"/>
      <c r="G186"/>
      <c r="H186"/>
      <c r="I186"/>
      <c r="J186"/>
      <c r="K186"/>
      <c r="L186"/>
      <c r="M186"/>
      <c r="N186"/>
      <c r="O186"/>
      <c r="P186"/>
      <c r="Q186"/>
    </row>
    <row r="187" spans="1:18" x14ac:dyDescent="0.25">
      <c r="A187" s="10"/>
      <c r="B187"/>
      <c r="C187"/>
      <c r="D187"/>
      <c r="E187"/>
      <c r="F187"/>
      <c r="G187"/>
      <c r="H187"/>
      <c r="I187"/>
      <c r="J187"/>
      <c r="K187"/>
      <c r="L187"/>
      <c r="M187"/>
      <c r="N187"/>
      <c r="O187"/>
      <c r="P187"/>
      <c r="Q187"/>
    </row>
    <row r="188" spans="1:18" x14ac:dyDescent="0.25">
      <c r="A188" s="10"/>
      <c r="B188"/>
      <c r="C188"/>
      <c r="D188"/>
      <c r="E188"/>
      <c r="F188"/>
      <c r="G188"/>
      <c r="H188"/>
      <c r="I188"/>
      <c r="J188"/>
      <c r="K188"/>
      <c r="L188"/>
      <c r="M188"/>
      <c r="N188"/>
      <c r="O188"/>
      <c r="P188"/>
      <c r="Q188"/>
    </row>
    <row r="189" spans="1:18" x14ac:dyDescent="0.25">
      <c r="A189" s="10"/>
      <c r="B189"/>
      <c r="C189"/>
      <c r="D189"/>
      <c r="E189"/>
      <c r="F189"/>
      <c r="G189"/>
      <c r="H189"/>
      <c r="I189"/>
      <c r="J189"/>
      <c r="K189"/>
      <c r="L189"/>
      <c r="M189"/>
      <c r="N189"/>
      <c r="O189"/>
      <c r="P189"/>
      <c r="Q189"/>
    </row>
    <row r="190" spans="1:18" x14ac:dyDescent="0.25">
      <c r="A190" s="10"/>
      <c r="B190"/>
      <c r="C190"/>
      <c r="D190"/>
      <c r="E190"/>
      <c r="F190"/>
      <c r="G190"/>
      <c r="H190"/>
      <c r="I190"/>
      <c r="J190"/>
      <c r="K190"/>
      <c r="L190"/>
      <c r="M190"/>
      <c r="N190"/>
      <c r="O190"/>
      <c r="P190"/>
      <c r="Q190"/>
    </row>
    <row r="191" spans="1:18" x14ac:dyDescent="0.25">
      <c r="A191" s="10"/>
      <c r="B191"/>
      <c r="C191"/>
      <c r="D191"/>
      <c r="E191"/>
      <c r="F191"/>
      <c r="G191"/>
      <c r="H191"/>
      <c r="I191"/>
      <c r="J191"/>
      <c r="K191"/>
      <c r="L191"/>
      <c r="M191"/>
      <c r="N191"/>
      <c r="O191"/>
      <c r="P191"/>
      <c r="Q191"/>
    </row>
    <row r="192" spans="1:18" x14ac:dyDescent="0.25">
      <c r="A192" s="10"/>
      <c r="B192"/>
      <c r="C192"/>
      <c r="D192"/>
      <c r="E192"/>
      <c r="F192"/>
      <c r="G192"/>
      <c r="H192"/>
      <c r="I192"/>
      <c r="J192"/>
      <c r="K192"/>
      <c r="L192"/>
      <c r="M192"/>
      <c r="N192"/>
      <c r="O192"/>
      <c r="P192"/>
      <c r="Q192"/>
    </row>
    <row r="193" spans="1:17" x14ac:dyDescent="0.25">
      <c r="A193" s="10"/>
      <c r="B193"/>
      <c r="C193"/>
      <c r="D193"/>
      <c r="E193"/>
      <c r="F193"/>
      <c r="G193"/>
      <c r="H193"/>
      <c r="I193"/>
      <c r="J193"/>
      <c r="K193"/>
      <c r="L193"/>
      <c r="M193"/>
      <c r="N193"/>
      <c r="O193"/>
      <c r="P193"/>
      <c r="Q193"/>
    </row>
    <row r="194" spans="1:17" x14ac:dyDescent="0.25">
      <c r="A194" s="10"/>
      <c r="B194"/>
      <c r="C194"/>
      <c r="D194"/>
      <c r="E194"/>
      <c r="F194"/>
      <c r="G194"/>
      <c r="H194"/>
      <c r="I194"/>
      <c r="J194"/>
      <c r="K194"/>
      <c r="L194"/>
      <c r="M194"/>
      <c r="N194"/>
      <c r="O194"/>
      <c r="P194"/>
      <c r="Q194"/>
    </row>
    <row r="195" spans="1:17" x14ac:dyDescent="0.25">
      <c r="A195" s="10"/>
      <c r="B195"/>
      <c r="C195"/>
      <c r="D195"/>
      <c r="E195"/>
      <c r="F195"/>
      <c r="G195"/>
      <c r="H195"/>
      <c r="I195"/>
      <c r="J195"/>
      <c r="K195"/>
      <c r="L195"/>
      <c r="M195"/>
      <c r="N195"/>
      <c r="O195"/>
      <c r="P195"/>
      <c r="Q195"/>
    </row>
    <row r="196" spans="1:17" x14ac:dyDescent="0.25">
      <c r="A196" s="10"/>
      <c r="B196"/>
      <c r="C196"/>
      <c r="D196"/>
      <c r="E196"/>
      <c r="F196"/>
      <c r="G196"/>
      <c r="H196"/>
      <c r="I196"/>
      <c r="J196"/>
      <c r="K196"/>
      <c r="L196"/>
      <c r="M196"/>
      <c r="N196"/>
      <c r="O196"/>
      <c r="P196"/>
      <c r="Q196"/>
    </row>
    <row r="197" spans="1:17" x14ac:dyDescent="0.25">
      <c r="A197" s="10"/>
      <c r="B197"/>
      <c r="C197"/>
      <c r="D197"/>
      <c r="E197"/>
      <c r="F197"/>
      <c r="G197"/>
      <c r="H197"/>
      <c r="I197"/>
      <c r="J197"/>
      <c r="K197"/>
      <c r="L197"/>
      <c r="M197"/>
      <c r="N197"/>
      <c r="O197"/>
      <c r="P197"/>
      <c r="Q197"/>
    </row>
    <row r="198" spans="1:17" x14ac:dyDescent="0.25">
      <c r="A198" s="10"/>
      <c r="B198"/>
      <c r="C198"/>
      <c r="D198"/>
      <c r="E198"/>
      <c r="F198"/>
      <c r="G198"/>
      <c r="H198"/>
      <c r="I198"/>
      <c r="J198"/>
      <c r="K198"/>
      <c r="L198"/>
      <c r="M198"/>
      <c r="N198"/>
      <c r="O198"/>
      <c r="P198"/>
      <c r="Q198"/>
    </row>
    <row r="199" spans="1:17" x14ac:dyDescent="0.25">
      <c r="A199" s="10"/>
      <c r="B199"/>
      <c r="C199"/>
      <c r="D199"/>
      <c r="E199"/>
      <c r="F199"/>
      <c r="G199"/>
      <c r="H199"/>
      <c r="I199"/>
      <c r="J199"/>
      <c r="K199"/>
      <c r="L199"/>
      <c r="M199"/>
      <c r="N199"/>
      <c r="O199"/>
      <c r="P199"/>
      <c r="Q199"/>
    </row>
    <row r="200" spans="1:17" x14ac:dyDescent="0.25">
      <c r="A200" s="1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sheetData>
  <mergeCells count="30">
    <mergeCell ref="A97:A98"/>
    <mergeCell ref="A99:A100"/>
    <mergeCell ref="A101:A102"/>
    <mergeCell ref="B120:B121"/>
    <mergeCell ref="B122:B123"/>
    <mergeCell ref="A103:A105"/>
    <mergeCell ref="A106:A115"/>
    <mergeCell ref="B97:B98"/>
    <mergeCell ref="B99:B100"/>
    <mergeCell ref="B101:B102"/>
    <mergeCell ref="B103:B105"/>
    <mergeCell ref="B106:B115"/>
    <mergeCell ref="B164:B179"/>
    <mergeCell ref="A116:A117"/>
    <mergeCell ref="A118:A119"/>
    <mergeCell ref="A134:A163"/>
    <mergeCell ref="A164:A179"/>
    <mergeCell ref="B118:B119"/>
    <mergeCell ref="B134:B163"/>
    <mergeCell ref="B116:B117"/>
    <mergeCell ref="B124:B127"/>
    <mergeCell ref="A1:C1"/>
    <mergeCell ref="A3:A4"/>
    <mergeCell ref="A5:A22"/>
    <mergeCell ref="A23:A68"/>
    <mergeCell ref="A69:A96"/>
    <mergeCell ref="B3:B4"/>
    <mergeCell ref="B5:B22"/>
    <mergeCell ref="B23:B68"/>
    <mergeCell ref="B69:B96"/>
  </mergeCells>
  <pageMargins left="0.70866141732283472" right="0.70866141732283472" top="0.74803149606299213" bottom="0.74803149606299213" header="0.31496062992125984" footer="0.31496062992125984"/>
  <pageSetup paperSize="8"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A81FD-29A8-44C0-A51B-0FEBD969CC0D}">
  <sheetPr codeName="Лист5">
    <tabColor theme="2" tint="-0.499984740745262"/>
    <pageSetUpPr fitToPage="1"/>
  </sheetPr>
  <dimension ref="A1:K44"/>
  <sheetViews>
    <sheetView zoomScale="80" zoomScaleNormal="80" workbookViewId="0">
      <selection activeCell="F7" sqref="F7"/>
    </sheetView>
  </sheetViews>
  <sheetFormatPr defaultRowHeight="15" x14ac:dyDescent="0.25"/>
  <cols>
    <col min="1" max="1" width="19.42578125" style="207" customWidth="1"/>
    <col min="2" max="2" width="18.42578125" customWidth="1"/>
    <col min="3" max="3" width="25.140625" customWidth="1"/>
    <col min="4" max="4" width="39.42578125" customWidth="1"/>
    <col min="5" max="5" width="14.5703125" customWidth="1"/>
    <col min="6" max="6" width="19.85546875" customWidth="1"/>
    <col min="8" max="8" width="14.85546875" customWidth="1"/>
    <col min="9" max="9" width="19.42578125" customWidth="1"/>
    <col min="11" max="11" width="22.140625" customWidth="1"/>
  </cols>
  <sheetData>
    <row r="1" spans="1:9" ht="45.75" customHeight="1" x14ac:dyDescent="0.25">
      <c r="A1" s="104"/>
      <c r="B1" s="105" t="s">
        <v>1839</v>
      </c>
      <c r="C1" s="105"/>
      <c r="D1" s="105"/>
      <c r="E1" s="105"/>
      <c r="F1" s="106">
        <f ca="1">TODAY()</f>
        <v>45456</v>
      </c>
      <c r="G1" s="105"/>
      <c r="H1" s="105"/>
      <c r="I1" s="107"/>
    </row>
    <row r="2" spans="1:9" ht="25.5" x14ac:dyDescent="0.25">
      <c r="A2" s="94" t="s">
        <v>1191</v>
      </c>
      <c r="B2" s="218" t="s">
        <v>527</v>
      </c>
      <c r="C2" s="218" t="s">
        <v>4</v>
      </c>
      <c r="D2" s="218" t="s">
        <v>5</v>
      </c>
      <c r="E2" s="218" t="s">
        <v>11</v>
      </c>
      <c r="F2" s="218" t="s">
        <v>6</v>
      </c>
      <c r="G2" s="218" t="s">
        <v>7</v>
      </c>
      <c r="H2" s="218" t="s">
        <v>8</v>
      </c>
      <c r="I2" s="219" t="s">
        <v>9</v>
      </c>
    </row>
    <row r="3" spans="1:9" ht="63.75" x14ac:dyDescent="0.25">
      <c r="A3" s="270" t="s">
        <v>1859</v>
      </c>
      <c r="B3" s="220" t="s">
        <v>1300</v>
      </c>
      <c r="C3" s="74" t="s">
        <v>1302</v>
      </c>
      <c r="D3" s="110" t="s">
        <v>1810</v>
      </c>
      <c r="E3" s="74" t="s">
        <v>1192</v>
      </c>
      <c r="F3" s="74" t="s">
        <v>1193</v>
      </c>
      <c r="G3" s="74" t="s">
        <v>1194</v>
      </c>
      <c r="H3" s="74" t="s">
        <v>1195</v>
      </c>
      <c r="I3" s="142" t="s">
        <v>1196</v>
      </c>
    </row>
    <row r="4" spans="1:9" ht="51" x14ac:dyDescent="0.25">
      <c r="A4" s="271"/>
      <c r="B4" s="221" t="s">
        <v>1310</v>
      </c>
      <c r="C4" s="16" t="s">
        <v>1303</v>
      </c>
      <c r="D4" s="16" t="s">
        <v>1703</v>
      </c>
      <c r="E4" s="16" t="s">
        <v>1197</v>
      </c>
      <c r="F4" s="16" t="s">
        <v>1198</v>
      </c>
      <c r="G4" s="16" t="s">
        <v>1194</v>
      </c>
      <c r="H4" s="16" t="s">
        <v>1199</v>
      </c>
      <c r="I4" s="137" t="s">
        <v>1200</v>
      </c>
    </row>
    <row r="5" spans="1:9" ht="63.75" x14ac:dyDescent="0.25">
      <c r="A5" s="271"/>
      <c r="B5" s="221" t="s">
        <v>1301</v>
      </c>
      <c r="C5" s="16" t="s">
        <v>1304</v>
      </c>
      <c r="D5" s="16" t="s">
        <v>1704</v>
      </c>
      <c r="E5" s="16" t="s">
        <v>1201</v>
      </c>
      <c r="F5" s="16" t="s">
        <v>1202</v>
      </c>
      <c r="G5" s="16" t="s">
        <v>1194</v>
      </c>
      <c r="H5" s="16" t="s">
        <v>1203</v>
      </c>
      <c r="I5" s="137" t="s">
        <v>1204</v>
      </c>
    </row>
    <row r="6" spans="1:9" ht="63.75" x14ac:dyDescent="0.25">
      <c r="A6" s="271"/>
      <c r="B6" s="221" t="s">
        <v>1311</v>
      </c>
      <c r="C6" s="16" t="s">
        <v>1305</v>
      </c>
      <c r="D6" s="16" t="s">
        <v>1705</v>
      </c>
      <c r="E6" s="16" t="s">
        <v>1205</v>
      </c>
      <c r="F6" s="16" t="s">
        <v>1206</v>
      </c>
      <c r="G6" s="16" t="s">
        <v>1194</v>
      </c>
      <c r="H6" s="16" t="s">
        <v>1207</v>
      </c>
      <c r="I6" s="137" t="s">
        <v>1208</v>
      </c>
    </row>
    <row r="7" spans="1:9" ht="63.75" x14ac:dyDescent="0.25">
      <c r="A7" s="271"/>
      <c r="B7" s="221" t="s">
        <v>1315</v>
      </c>
      <c r="C7" s="16" t="s">
        <v>1312</v>
      </c>
      <c r="D7" s="16" t="s">
        <v>1706</v>
      </c>
      <c r="E7" s="16" t="s">
        <v>1682</v>
      </c>
      <c r="F7" s="16" t="s">
        <v>1911</v>
      </c>
      <c r="G7" s="16" t="s">
        <v>1194</v>
      </c>
      <c r="H7" s="16" t="s">
        <v>181</v>
      </c>
      <c r="I7" s="137" t="s">
        <v>181</v>
      </c>
    </row>
    <row r="8" spans="1:9" ht="63.75" x14ac:dyDescent="0.25">
      <c r="A8" s="271"/>
      <c r="B8" s="221" t="s">
        <v>1316</v>
      </c>
      <c r="C8" s="16" t="s">
        <v>1313</v>
      </c>
      <c r="D8" s="16" t="s">
        <v>1707</v>
      </c>
      <c r="E8" s="16" t="s">
        <v>1292</v>
      </c>
      <c r="F8" s="16" t="s">
        <v>1912</v>
      </c>
      <c r="G8" s="16" t="s">
        <v>1194</v>
      </c>
      <c r="H8" s="16" t="s">
        <v>181</v>
      </c>
      <c r="I8" s="137" t="s">
        <v>181</v>
      </c>
    </row>
    <row r="9" spans="1:9" ht="63.75" x14ac:dyDescent="0.25">
      <c r="A9" s="271"/>
      <c r="B9" s="221" t="s">
        <v>1317</v>
      </c>
      <c r="C9" s="16" t="s">
        <v>1314</v>
      </c>
      <c r="D9" s="16" t="s">
        <v>1708</v>
      </c>
      <c r="E9" s="16" t="s">
        <v>1287</v>
      </c>
      <c r="F9" s="16" t="s">
        <v>1913</v>
      </c>
      <c r="G9" s="16" t="s">
        <v>1194</v>
      </c>
      <c r="H9" s="16" t="s">
        <v>181</v>
      </c>
      <c r="I9" s="137" t="s">
        <v>181</v>
      </c>
    </row>
    <row r="10" spans="1:9" ht="63.75" x14ac:dyDescent="0.25">
      <c r="A10" s="271"/>
      <c r="B10" s="221" t="s">
        <v>1962</v>
      </c>
      <c r="C10" s="16" t="s">
        <v>1964</v>
      </c>
      <c r="D10" s="16" t="s">
        <v>1966</v>
      </c>
      <c r="E10" s="16" t="s">
        <v>1968</v>
      </c>
      <c r="F10" s="16" t="s">
        <v>2030</v>
      </c>
      <c r="G10" s="16"/>
      <c r="H10" s="16"/>
      <c r="I10" s="137"/>
    </row>
    <row r="11" spans="1:9" ht="63.75" x14ac:dyDescent="0.25">
      <c r="A11" s="271"/>
      <c r="B11" s="222" t="s">
        <v>1963</v>
      </c>
      <c r="C11" s="60" t="s">
        <v>1965</v>
      </c>
      <c r="D11" s="60" t="s">
        <v>1967</v>
      </c>
      <c r="E11" s="60" t="s">
        <v>1969</v>
      </c>
      <c r="F11" s="60" t="s">
        <v>2031</v>
      </c>
      <c r="G11" s="60"/>
      <c r="H11" s="60"/>
      <c r="I11" s="143"/>
    </row>
    <row r="12" spans="1:9" ht="38.25" x14ac:dyDescent="0.25">
      <c r="A12" s="245"/>
      <c r="B12" s="16" t="s">
        <v>1702</v>
      </c>
      <c r="C12" s="16" t="s">
        <v>1306</v>
      </c>
      <c r="D12" s="29" t="s">
        <v>1861</v>
      </c>
      <c r="E12" s="16" t="s">
        <v>1192</v>
      </c>
      <c r="F12" s="38" t="s">
        <v>181</v>
      </c>
      <c r="G12" s="16" t="s">
        <v>1194</v>
      </c>
      <c r="H12" s="16" t="s">
        <v>1209</v>
      </c>
      <c r="I12" s="137" t="s">
        <v>1210</v>
      </c>
    </row>
    <row r="13" spans="1:9" ht="38.25" x14ac:dyDescent="0.25">
      <c r="A13" s="245"/>
      <c r="B13" s="16" t="s">
        <v>1709</v>
      </c>
      <c r="C13" s="16" t="s">
        <v>1307</v>
      </c>
      <c r="D13" s="16" t="s">
        <v>1862</v>
      </c>
      <c r="E13" s="16" t="s">
        <v>1197</v>
      </c>
      <c r="F13" s="16" t="s">
        <v>181</v>
      </c>
      <c r="G13" s="16" t="s">
        <v>1194</v>
      </c>
      <c r="H13" s="16" t="s">
        <v>1211</v>
      </c>
      <c r="I13" s="137" t="s">
        <v>1212</v>
      </c>
    </row>
    <row r="14" spans="1:9" ht="38.25" x14ac:dyDescent="0.25">
      <c r="A14" s="245"/>
      <c r="B14" s="16" t="s">
        <v>1710</v>
      </c>
      <c r="C14" s="16" t="s">
        <v>1308</v>
      </c>
      <c r="D14" s="16" t="s">
        <v>1863</v>
      </c>
      <c r="E14" s="16" t="s">
        <v>1201</v>
      </c>
      <c r="F14" s="16" t="s">
        <v>181</v>
      </c>
      <c r="G14" s="16" t="s">
        <v>1194</v>
      </c>
      <c r="H14" s="16" t="s">
        <v>1213</v>
      </c>
      <c r="I14" s="137" t="s">
        <v>1214</v>
      </c>
    </row>
    <row r="15" spans="1:9" ht="38.25" x14ac:dyDescent="0.25">
      <c r="A15" s="245"/>
      <c r="B15" s="16" t="s">
        <v>1711</v>
      </c>
      <c r="C15" s="16" t="s">
        <v>1309</v>
      </c>
      <c r="D15" s="16" t="s">
        <v>1864</v>
      </c>
      <c r="E15" s="16" t="s">
        <v>1205</v>
      </c>
      <c r="F15" s="16" t="s">
        <v>181</v>
      </c>
      <c r="G15" s="16" t="s">
        <v>1194</v>
      </c>
      <c r="H15" s="16" t="s">
        <v>1215</v>
      </c>
      <c r="I15" s="137" t="s">
        <v>1216</v>
      </c>
    </row>
    <row r="16" spans="1:9" ht="38.25" x14ac:dyDescent="0.25">
      <c r="A16" s="245"/>
      <c r="B16" s="16" t="s">
        <v>1712</v>
      </c>
      <c r="C16" s="16" t="s">
        <v>1683</v>
      </c>
      <c r="D16" s="16" t="s">
        <v>1865</v>
      </c>
      <c r="E16" s="16" t="s">
        <v>1682</v>
      </c>
      <c r="F16" s="16" t="s">
        <v>181</v>
      </c>
      <c r="G16" s="16" t="s">
        <v>1194</v>
      </c>
      <c r="H16" s="16" t="s">
        <v>181</v>
      </c>
      <c r="I16" s="137" t="s">
        <v>181</v>
      </c>
    </row>
    <row r="17" spans="1:11" ht="51" x14ac:dyDescent="0.25">
      <c r="A17" s="245"/>
      <c r="B17" s="16" t="s">
        <v>1713</v>
      </c>
      <c r="C17" s="16" t="s">
        <v>1684</v>
      </c>
      <c r="D17" s="16" t="s">
        <v>1866</v>
      </c>
      <c r="E17" s="16" t="s">
        <v>1292</v>
      </c>
      <c r="F17" s="16" t="s">
        <v>181</v>
      </c>
      <c r="G17" s="16" t="s">
        <v>1194</v>
      </c>
      <c r="H17" s="16" t="s">
        <v>181</v>
      </c>
      <c r="I17" s="137" t="s">
        <v>181</v>
      </c>
    </row>
    <row r="18" spans="1:11" ht="38.25" x14ac:dyDescent="0.25">
      <c r="A18" s="246"/>
      <c r="B18" s="60" t="s">
        <v>1714</v>
      </c>
      <c r="C18" s="60" t="s">
        <v>1685</v>
      </c>
      <c r="D18" s="60" t="s">
        <v>1867</v>
      </c>
      <c r="E18" s="60" t="s">
        <v>1287</v>
      </c>
      <c r="F18" s="60" t="s">
        <v>181</v>
      </c>
      <c r="G18" s="60" t="s">
        <v>1194</v>
      </c>
      <c r="H18" s="60" t="s">
        <v>181</v>
      </c>
      <c r="I18" s="143" t="s">
        <v>181</v>
      </c>
    </row>
    <row r="19" spans="1:11" ht="25.5" x14ac:dyDescent="0.25">
      <c r="A19" s="245" t="s">
        <v>1860</v>
      </c>
      <c r="B19" s="16" t="s">
        <v>1192</v>
      </c>
      <c r="C19" s="16" t="s">
        <v>1320</v>
      </c>
      <c r="D19" s="16" t="s">
        <v>1278</v>
      </c>
      <c r="E19" s="16" t="s">
        <v>1192</v>
      </c>
      <c r="F19" s="38" t="s">
        <v>181</v>
      </c>
      <c r="G19" s="16" t="s">
        <v>1221</v>
      </c>
      <c r="H19" s="16" t="s">
        <v>1279</v>
      </c>
      <c r="I19" s="138" t="s">
        <v>1280</v>
      </c>
    </row>
    <row r="20" spans="1:11" ht="25.5" x14ac:dyDescent="0.25">
      <c r="A20" s="245"/>
      <c r="B20" s="16" t="s">
        <v>1201</v>
      </c>
      <c r="C20" s="16" t="s">
        <v>1321</v>
      </c>
      <c r="D20" s="16" t="s">
        <v>1281</v>
      </c>
      <c r="E20" s="16" t="s">
        <v>1201</v>
      </c>
      <c r="F20" s="38" t="s">
        <v>181</v>
      </c>
      <c r="G20" s="16" t="s">
        <v>1221</v>
      </c>
      <c r="H20" s="16" t="str">
        <f t="shared" ref="H20:H26" si="0">"MICE"&amp;LEFT(LEFT(E20,2)&amp;RIGHT(E20,3),4)</f>
        <v>MICEEURU</v>
      </c>
      <c r="I20" s="138" t="s">
        <v>181</v>
      </c>
    </row>
    <row r="21" spans="1:11" ht="25.5" x14ac:dyDescent="0.25">
      <c r="A21" s="245"/>
      <c r="B21" s="16" t="s">
        <v>1283</v>
      </c>
      <c r="C21" s="16" t="s">
        <v>1322</v>
      </c>
      <c r="D21" s="16" t="s">
        <v>1282</v>
      </c>
      <c r="E21" s="16" t="s">
        <v>1283</v>
      </c>
      <c r="F21" s="38" t="s">
        <v>181</v>
      </c>
      <c r="G21" s="16" t="s">
        <v>1221</v>
      </c>
      <c r="H21" s="16" t="str">
        <f t="shared" si="0"/>
        <v>MICECHRU</v>
      </c>
      <c r="I21" s="138" t="s">
        <v>181</v>
      </c>
    </row>
    <row r="22" spans="1:11" ht="25.5" x14ac:dyDescent="0.25">
      <c r="A22" s="245"/>
      <c r="B22" s="16" t="s">
        <v>1285</v>
      </c>
      <c r="C22" s="16" t="s">
        <v>1323</v>
      </c>
      <c r="D22" s="16" t="s">
        <v>1284</v>
      </c>
      <c r="E22" s="16" t="s">
        <v>1285</v>
      </c>
      <c r="F22" s="38" t="s">
        <v>181</v>
      </c>
      <c r="G22" s="16" t="s">
        <v>1221</v>
      </c>
      <c r="H22" s="16" t="str">
        <f t="shared" si="0"/>
        <v>MICEJPRU</v>
      </c>
      <c r="I22" s="138" t="s">
        <v>181</v>
      </c>
    </row>
    <row r="23" spans="1:11" ht="25.5" x14ac:dyDescent="0.25">
      <c r="A23" s="245"/>
      <c r="B23" s="16" t="s">
        <v>1287</v>
      </c>
      <c r="C23" s="16" t="s">
        <v>1324</v>
      </c>
      <c r="D23" s="16" t="s">
        <v>1286</v>
      </c>
      <c r="E23" s="16" t="s">
        <v>1287</v>
      </c>
      <c r="F23" s="38" t="s">
        <v>181</v>
      </c>
      <c r="G23" s="16" t="s">
        <v>1221</v>
      </c>
      <c r="H23" s="16" t="str">
        <f t="shared" si="0"/>
        <v>MICETRRU</v>
      </c>
      <c r="I23" s="138" t="s">
        <v>181</v>
      </c>
    </row>
    <row r="24" spans="1:11" ht="25.5" x14ac:dyDescent="0.25">
      <c r="A24" s="245"/>
      <c r="B24" s="16" t="s">
        <v>1205</v>
      </c>
      <c r="C24" s="16" t="s">
        <v>1325</v>
      </c>
      <c r="D24" s="16" t="s">
        <v>1288</v>
      </c>
      <c r="E24" s="16" t="s">
        <v>1205</v>
      </c>
      <c r="F24" s="38" t="s">
        <v>181</v>
      </c>
      <c r="G24" s="16" t="s">
        <v>1221</v>
      </c>
      <c r="H24" s="16" t="str">
        <f t="shared" si="0"/>
        <v>MICECNRU</v>
      </c>
      <c r="I24" s="138" t="s">
        <v>181</v>
      </c>
    </row>
    <row r="25" spans="1:11" ht="38.25" x14ac:dyDescent="0.25">
      <c r="A25" s="245"/>
      <c r="B25" s="16" t="s">
        <v>1290</v>
      </c>
      <c r="C25" s="16" t="s">
        <v>1326</v>
      </c>
      <c r="D25" s="16" t="s">
        <v>1289</v>
      </c>
      <c r="E25" s="16" t="s">
        <v>1290</v>
      </c>
      <c r="F25" s="38" t="s">
        <v>181</v>
      </c>
      <c r="G25" s="16" t="s">
        <v>1221</v>
      </c>
      <c r="H25" s="16" t="str">
        <f t="shared" si="0"/>
        <v>MICEGBRU</v>
      </c>
      <c r="I25" s="138" t="s">
        <v>181</v>
      </c>
    </row>
    <row r="26" spans="1:11" ht="25.5" x14ac:dyDescent="0.25">
      <c r="A26" s="245"/>
      <c r="B26" s="16" t="s">
        <v>1292</v>
      </c>
      <c r="C26" s="16" t="s">
        <v>1327</v>
      </c>
      <c r="D26" s="16" t="s">
        <v>1291</v>
      </c>
      <c r="E26" s="16" t="s">
        <v>1292</v>
      </c>
      <c r="F26" s="38" t="s">
        <v>181</v>
      </c>
      <c r="G26" s="16" t="s">
        <v>1221</v>
      </c>
      <c r="H26" s="16" t="str">
        <f t="shared" si="0"/>
        <v>MICEHKRU</v>
      </c>
      <c r="I26" s="138" t="s">
        <v>181</v>
      </c>
    </row>
    <row r="27" spans="1:11" ht="25.5" x14ac:dyDescent="0.25">
      <c r="A27" s="245"/>
      <c r="B27" s="18" t="s">
        <v>1294</v>
      </c>
      <c r="C27" s="16" t="s">
        <v>1328</v>
      </c>
      <c r="D27" s="18" t="s">
        <v>1293</v>
      </c>
      <c r="E27" s="18" t="s">
        <v>1294</v>
      </c>
      <c r="F27" s="38" t="s">
        <v>181</v>
      </c>
      <c r="G27" s="16" t="s">
        <v>1221</v>
      </c>
      <c r="H27" s="16" t="s">
        <v>181</v>
      </c>
      <c r="I27" s="138" t="s">
        <v>181</v>
      </c>
    </row>
    <row r="28" spans="1:11" ht="25.5" x14ac:dyDescent="0.25">
      <c r="A28" s="245"/>
      <c r="B28" s="18" t="s">
        <v>1296</v>
      </c>
      <c r="C28" s="16" t="s">
        <v>1329</v>
      </c>
      <c r="D28" s="18" t="s">
        <v>1295</v>
      </c>
      <c r="E28" s="18" t="s">
        <v>1296</v>
      </c>
      <c r="F28" s="38" t="s">
        <v>181</v>
      </c>
      <c r="G28" s="16" t="s">
        <v>1221</v>
      </c>
      <c r="H28" s="16" t="s">
        <v>181</v>
      </c>
      <c r="I28" s="138" t="s">
        <v>181</v>
      </c>
    </row>
    <row r="29" spans="1:11" ht="25.5" x14ac:dyDescent="0.25">
      <c r="A29" s="245"/>
      <c r="B29" s="18" t="s">
        <v>1298</v>
      </c>
      <c r="C29" s="16" t="s">
        <v>1330</v>
      </c>
      <c r="D29" s="18" t="s">
        <v>1297</v>
      </c>
      <c r="E29" s="18" t="s">
        <v>1298</v>
      </c>
      <c r="F29" s="38" t="s">
        <v>181</v>
      </c>
      <c r="G29" s="16" t="s">
        <v>1221</v>
      </c>
      <c r="H29" s="16" t="s">
        <v>181</v>
      </c>
      <c r="I29" s="138" t="s">
        <v>181</v>
      </c>
    </row>
    <row r="30" spans="1:11" ht="25.5" x14ac:dyDescent="0.25">
      <c r="A30" s="245"/>
      <c r="B30" s="18" t="s">
        <v>1197</v>
      </c>
      <c r="C30" s="16" t="s">
        <v>1331</v>
      </c>
      <c r="D30" s="18" t="s">
        <v>1299</v>
      </c>
      <c r="E30" s="18" t="s">
        <v>1197</v>
      </c>
      <c r="F30" s="16" t="s">
        <v>181</v>
      </c>
      <c r="G30" s="16" t="s">
        <v>1221</v>
      </c>
      <c r="H30" s="16" t="s">
        <v>181</v>
      </c>
      <c r="I30" s="137" t="s">
        <v>181</v>
      </c>
    </row>
    <row r="31" spans="1:11" ht="30" x14ac:dyDescent="0.25">
      <c r="A31" s="245"/>
      <c r="B31" s="16" t="s">
        <v>1318</v>
      </c>
      <c r="C31" s="16" t="s">
        <v>1686</v>
      </c>
      <c r="D31" s="145" t="s">
        <v>1319</v>
      </c>
      <c r="E31" s="32" t="s">
        <v>1318</v>
      </c>
      <c r="F31" s="32" t="s">
        <v>181</v>
      </c>
      <c r="G31" s="16" t="s">
        <v>1221</v>
      </c>
      <c r="H31" s="32" t="s">
        <v>181</v>
      </c>
      <c r="I31" s="137" t="s">
        <v>181</v>
      </c>
    </row>
    <row r="32" spans="1:11" ht="51" x14ac:dyDescent="0.25">
      <c r="A32" s="244" t="s">
        <v>1852</v>
      </c>
      <c r="B32" s="146" t="s">
        <v>1217</v>
      </c>
      <c r="C32" s="74" t="s">
        <v>1218</v>
      </c>
      <c r="D32" s="74" t="s">
        <v>1219</v>
      </c>
      <c r="E32" s="74" t="s">
        <v>1192</v>
      </c>
      <c r="F32" s="74" t="s">
        <v>1220</v>
      </c>
      <c r="G32" s="74" t="s">
        <v>1221</v>
      </c>
      <c r="H32" s="144" t="s">
        <v>181</v>
      </c>
      <c r="I32" s="147" t="s">
        <v>1222</v>
      </c>
      <c r="K32" s="7"/>
    </row>
    <row r="33" spans="1:11" ht="51" x14ac:dyDescent="0.25">
      <c r="A33" s="245"/>
      <c r="B33" s="39" t="s">
        <v>1223</v>
      </c>
      <c r="C33" s="16" t="s">
        <v>1224</v>
      </c>
      <c r="D33" s="16" t="s">
        <v>1225</v>
      </c>
      <c r="E33" s="16" t="s">
        <v>1192</v>
      </c>
      <c r="F33" s="16" t="s">
        <v>1226</v>
      </c>
      <c r="G33" s="16" t="s">
        <v>1221</v>
      </c>
      <c r="H33" s="16" t="s">
        <v>181</v>
      </c>
      <c r="I33" s="139" t="s">
        <v>1227</v>
      </c>
      <c r="K33" s="7"/>
    </row>
    <row r="34" spans="1:11" ht="79.349999999999994" customHeight="1" x14ac:dyDescent="0.25">
      <c r="A34" s="245"/>
      <c r="B34" s="39" t="s">
        <v>1228</v>
      </c>
      <c r="C34" s="16" t="s">
        <v>1229</v>
      </c>
      <c r="D34" s="16" t="s">
        <v>1230</v>
      </c>
      <c r="E34" s="16" t="s">
        <v>1192</v>
      </c>
      <c r="F34" s="16" t="s">
        <v>1231</v>
      </c>
      <c r="G34" s="16" t="s">
        <v>1221</v>
      </c>
      <c r="H34" s="16" t="s">
        <v>181</v>
      </c>
      <c r="I34" s="139" t="s">
        <v>1232</v>
      </c>
      <c r="K34" s="7"/>
    </row>
    <row r="35" spans="1:11" ht="79.349999999999994" customHeight="1" x14ac:dyDescent="0.25">
      <c r="A35" s="245"/>
      <c r="B35" s="39" t="s">
        <v>1233</v>
      </c>
      <c r="C35" s="16" t="s">
        <v>1234</v>
      </c>
      <c r="D35" s="16" t="s">
        <v>1235</v>
      </c>
      <c r="E35" s="16" t="s">
        <v>1192</v>
      </c>
      <c r="F35" s="16" t="s">
        <v>1236</v>
      </c>
      <c r="G35" s="16" t="s">
        <v>1221</v>
      </c>
      <c r="H35" s="16" t="s">
        <v>181</v>
      </c>
      <c r="I35" s="139" t="s">
        <v>1237</v>
      </c>
      <c r="K35" s="7"/>
    </row>
    <row r="36" spans="1:11" ht="79.349999999999994" customHeight="1" x14ac:dyDescent="0.25">
      <c r="A36" s="245"/>
      <c r="B36" s="39" t="s">
        <v>1238</v>
      </c>
      <c r="C36" s="16" t="s">
        <v>1239</v>
      </c>
      <c r="D36" s="16" t="s">
        <v>1240</v>
      </c>
      <c r="E36" s="16" t="s">
        <v>1192</v>
      </c>
      <c r="F36" s="16" t="s">
        <v>1241</v>
      </c>
      <c r="G36" s="16" t="s">
        <v>1221</v>
      </c>
      <c r="H36" s="16" t="s">
        <v>181</v>
      </c>
      <c r="I36" s="139" t="s">
        <v>1242</v>
      </c>
      <c r="K36" s="7"/>
    </row>
    <row r="37" spans="1:11" ht="79.349999999999994" customHeight="1" x14ac:dyDescent="0.25">
      <c r="A37" s="245"/>
      <c r="B37" s="39" t="s">
        <v>1243</v>
      </c>
      <c r="C37" s="16" t="s">
        <v>1244</v>
      </c>
      <c r="D37" s="16" t="s">
        <v>1245</v>
      </c>
      <c r="E37" s="16" t="s">
        <v>1192</v>
      </c>
      <c r="F37" s="16" t="s">
        <v>1246</v>
      </c>
      <c r="G37" s="16" t="s">
        <v>1221</v>
      </c>
      <c r="H37" s="16" t="s">
        <v>181</v>
      </c>
      <c r="I37" s="139" t="s">
        <v>1247</v>
      </c>
      <c r="K37" s="7"/>
    </row>
    <row r="38" spans="1:11" ht="79.349999999999994" customHeight="1" x14ac:dyDescent="0.25">
      <c r="A38" s="245"/>
      <c r="B38" s="39" t="s">
        <v>1248</v>
      </c>
      <c r="C38" s="16" t="s">
        <v>1249</v>
      </c>
      <c r="D38" s="16" t="s">
        <v>1250</v>
      </c>
      <c r="E38" s="16" t="s">
        <v>1192</v>
      </c>
      <c r="F38" s="16" t="s">
        <v>1251</v>
      </c>
      <c r="G38" s="16" t="s">
        <v>1221</v>
      </c>
      <c r="H38" s="16" t="s">
        <v>181</v>
      </c>
      <c r="I38" s="139" t="s">
        <v>1252</v>
      </c>
      <c r="K38" s="7"/>
    </row>
    <row r="39" spans="1:11" ht="79.349999999999994" customHeight="1" x14ac:dyDescent="0.25">
      <c r="A39" s="245"/>
      <c r="B39" s="39" t="s">
        <v>1253</v>
      </c>
      <c r="C39" s="16" t="s">
        <v>1254</v>
      </c>
      <c r="D39" s="16" t="s">
        <v>1255</v>
      </c>
      <c r="E39" s="16" t="s">
        <v>1192</v>
      </c>
      <c r="F39" s="16" t="s">
        <v>1256</v>
      </c>
      <c r="G39" s="16" t="s">
        <v>1221</v>
      </c>
      <c r="H39" s="16" t="s">
        <v>181</v>
      </c>
      <c r="I39" s="139" t="s">
        <v>1257</v>
      </c>
      <c r="K39" s="7"/>
    </row>
    <row r="40" spans="1:11" ht="52.7" customHeight="1" x14ac:dyDescent="0.25">
      <c r="A40" s="245"/>
      <c r="B40" s="39" t="s">
        <v>1258</v>
      </c>
      <c r="C40" s="16" t="s">
        <v>1259</v>
      </c>
      <c r="D40" s="16" t="s">
        <v>1260</v>
      </c>
      <c r="E40" s="16" t="s">
        <v>1192</v>
      </c>
      <c r="F40" s="16" t="s">
        <v>1261</v>
      </c>
      <c r="G40" s="16" t="s">
        <v>1221</v>
      </c>
      <c r="H40" s="16" t="s">
        <v>181</v>
      </c>
      <c r="I40" s="139" t="s">
        <v>1262</v>
      </c>
      <c r="K40" s="7"/>
    </row>
    <row r="41" spans="1:11" ht="52.7" customHeight="1" x14ac:dyDescent="0.25">
      <c r="A41" s="245"/>
      <c r="B41" s="39" t="s">
        <v>1263</v>
      </c>
      <c r="C41" s="16" t="s">
        <v>1264</v>
      </c>
      <c r="D41" s="16" t="s">
        <v>1265</v>
      </c>
      <c r="E41" s="16" t="s">
        <v>1201</v>
      </c>
      <c r="F41" s="16" t="s">
        <v>1266</v>
      </c>
      <c r="G41" s="16" t="s">
        <v>1221</v>
      </c>
      <c r="H41" s="16" t="s">
        <v>181</v>
      </c>
      <c r="I41" s="139" t="s">
        <v>1267</v>
      </c>
      <c r="K41" s="7"/>
    </row>
    <row r="42" spans="1:11" ht="52.7" customHeight="1" x14ac:dyDescent="0.25">
      <c r="A42" s="245"/>
      <c r="B42" s="39" t="s">
        <v>1268</v>
      </c>
      <c r="C42" s="16" t="s">
        <v>1269</v>
      </c>
      <c r="D42" s="16" t="s">
        <v>1270</v>
      </c>
      <c r="E42" s="16" t="s">
        <v>1197</v>
      </c>
      <c r="F42" s="16" t="s">
        <v>1271</v>
      </c>
      <c r="G42" s="16" t="s">
        <v>1221</v>
      </c>
      <c r="H42" s="16" t="s">
        <v>181</v>
      </c>
      <c r="I42" s="139" t="s">
        <v>1272</v>
      </c>
      <c r="K42" s="7"/>
    </row>
    <row r="43" spans="1:11" ht="53.45" customHeight="1" x14ac:dyDescent="0.25">
      <c r="A43" s="246"/>
      <c r="B43" s="140" t="s">
        <v>1273</v>
      </c>
      <c r="C43" s="60" t="s">
        <v>1274</v>
      </c>
      <c r="D43" s="60" t="s">
        <v>1275</v>
      </c>
      <c r="E43" s="60" t="s">
        <v>1205</v>
      </c>
      <c r="F43" s="60" t="s">
        <v>1276</v>
      </c>
      <c r="G43" s="60" t="s">
        <v>1221</v>
      </c>
      <c r="H43" s="60" t="s">
        <v>181</v>
      </c>
      <c r="I43" s="141" t="s">
        <v>1277</v>
      </c>
      <c r="K43" s="7"/>
    </row>
    <row r="44" spans="1:11" x14ac:dyDescent="0.25">
      <c r="C44" s="8"/>
      <c r="D44" s="9"/>
      <c r="E44" s="9"/>
      <c r="F44" s="9"/>
      <c r="G44" s="9"/>
      <c r="H44" s="9"/>
      <c r="I44" s="9"/>
    </row>
  </sheetData>
  <mergeCells count="3">
    <mergeCell ref="A32:A43"/>
    <mergeCell ref="A3:A18"/>
    <mergeCell ref="A19:A31"/>
  </mergeCells>
  <pageMargins left="0.23622047244094491" right="0.23622047244094491" top="0.74803149606299213" bottom="0.74803149606299213" header="0.31496062992125984" footer="0.31496062992125984"/>
  <pageSetup paperSize="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2944-E08E-4A7E-A422-03A319E26EDA}">
  <sheetPr codeName="Лист6">
    <tabColor theme="2" tint="-0.499984740745262"/>
    <pageSetUpPr fitToPage="1"/>
  </sheetPr>
  <dimension ref="A1:K34"/>
  <sheetViews>
    <sheetView zoomScale="80" zoomScaleNormal="80" workbookViewId="0">
      <selection activeCell="F2" sqref="F2"/>
    </sheetView>
  </sheetViews>
  <sheetFormatPr defaultRowHeight="15" x14ac:dyDescent="0.25"/>
  <cols>
    <col min="1" max="1" width="12.5703125" customWidth="1"/>
    <col min="2" max="2" width="17.140625" customWidth="1"/>
    <col min="3" max="3" width="18" customWidth="1"/>
    <col min="4" max="4" width="21.42578125" customWidth="1"/>
    <col min="5" max="5" width="49.5703125" customWidth="1"/>
    <col min="6" max="6" width="15.5703125" customWidth="1"/>
    <col min="7" max="7" width="11.28515625" customWidth="1"/>
    <col min="8" max="8" width="17" customWidth="1"/>
    <col min="9" max="9" width="23.7109375" customWidth="1"/>
    <col min="10" max="11" width="20.85546875" customWidth="1"/>
  </cols>
  <sheetData>
    <row r="1" spans="1:11" ht="42" customHeight="1" x14ac:dyDescent="0.25">
      <c r="A1" s="247" t="s">
        <v>1616</v>
      </c>
      <c r="B1" s="248"/>
      <c r="C1" s="248"/>
      <c r="D1" s="248"/>
      <c r="E1" s="248"/>
      <c r="F1" s="239">
        <f ca="1">TODAY()</f>
        <v>45456</v>
      </c>
      <c r="G1" s="239"/>
      <c r="H1" s="239"/>
      <c r="I1" s="239"/>
      <c r="J1" s="239"/>
      <c r="K1" s="240"/>
    </row>
    <row r="2" spans="1:11" ht="34.15" customHeight="1" x14ac:dyDescent="0.25">
      <c r="A2" s="94" t="s">
        <v>2</v>
      </c>
      <c r="B2" s="96" t="s">
        <v>1</v>
      </c>
      <c r="C2" s="96" t="s">
        <v>527</v>
      </c>
      <c r="D2" s="96" t="s">
        <v>4</v>
      </c>
      <c r="E2" s="96" t="s">
        <v>5</v>
      </c>
      <c r="F2" s="96" t="s">
        <v>6</v>
      </c>
      <c r="G2" s="96" t="s">
        <v>7</v>
      </c>
      <c r="H2" s="96" t="s">
        <v>8</v>
      </c>
      <c r="I2" s="96" t="s">
        <v>9</v>
      </c>
      <c r="J2" s="96" t="s">
        <v>1733</v>
      </c>
      <c r="K2" s="95" t="s">
        <v>11</v>
      </c>
    </row>
    <row r="3" spans="1:11" ht="93" customHeight="1" x14ac:dyDescent="0.25">
      <c r="A3" s="279" t="s">
        <v>1332</v>
      </c>
      <c r="B3" s="279" t="s">
        <v>1868</v>
      </c>
      <c r="C3" s="65" t="s">
        <v>1392</v>
      </c>
      <c r="D3" s="65" t="s">
        <v>1393</v>
      </c>
      <c r="E3" s="148" t="s">
        <v>1732</v>
      </c>
      <c r="F3" s="149" t="s">
        <v>1394</v>
      </c>
      <c r="G3" s="149" t="s">
        <v>1336</v>
      </c>
      <c r="H3" s="65" t="s">
        <v>1692</v>
      </c>
      <c r="I3" s="150" t="s">
        <v>1693</v>
      </c>
      <c r="J3" s="151">
        <v>0.52083333333333337</v>
      </c>
      <c r="K3" s="152" t="s">
        <v>20</v>
      </c>
    </row>
    <row r="4" spans="1:11" ht="93" customHeight="1" x14ac:dyDescent="0.25">
      <c r="A4" s="280"/>
      <c r="B4" s="280"/>
      <c r="C4" s="14" t="s">
        <v>1395</v>
      </c>
      <c r="D4" s="14" t="s">
        <v>1396</v>
      </c>
      <c r="E4" s="44" t="s">
        <v>1735</v>
      </c>
      <c r="F4" s="14" t="s">
        <v>1397</v>
      </c>
      <c r="G4" s="45" t="s">
        <v>1336</v>
      </c>
      <c r="H4" s="14" t="s">
        <v>1694</v>
      </c>
      <c r="I4" s="46" t="s">
        <v>1695</v>
      </c>
      <c r="J4" s="47">
        <v>0.52083333333333337</v>
      </c>
      <c r="K4" s="153" t="s">
        <v>20</v>
      </c>
    </row>
    <row r="5" spans="1:11" ht="93" customHeight="1" x14ac:dyDescent="0.25">
      <c r="A5" s="280"/>
      <c r="B5" s="280"/>
      <c r="C5" s="14" t="s">
        <v>1398</v>
      </c>
      <c r="D5" s="14" t="s">
        <v>1399</v>
      </c>
      <c r="E5" s="44" t="s">
        <v>1736</v>
      </c>
      <c r="F5" s="21" t="s">
        <v>1400</v>
      </c>
      <c r="G5" s="45" t="s">
        <v>1336</v>
      </c>
      <c r="H5" s="14" t="s">
        <v>1696</v>
      </c>
      <c r="I5" s="46" t="s">
        <v>1697</v>
      </c>
      <c r="J5" s="47">
        <v>0.52083333333333337</v>
      </c>
      <c r="K5" s="153" t="s">
        <v>20</v>
      </c>
    </row>
    <row r="6" spans="1:11" ht="93" customHeight="1" x14ac:dyDescent="0.25">
      <c r="A6" s="280"/>
      <c r="B6" s="280"/>
      <c r="C6" s="14" t="s">
        <v>1401</v>
      </c>
      <c r="D6" s="14" t="s">
        <v>1402</v>
      </c>
      <c r="E6" s="44" t="s">
        <v>1737</v>
      </c>
      <c r="F6" s="14" t="s">
        <v>1403</v>
      </c>
      <c r="G6" s="45" t="s">
        <v>1336</v>
      </c>
      <c r="H6" s="14" t="s">
        <v>1698</v>
      </c>
      <c r="I6" s="46" t="s">
        <v>1699</v>
      </c>
      <c r="J6" s="47">
        <v>0.52083333333333337</v>
      </c>
      <c r="K6" s="153" t="s">
        <v>20</v>
      </c>
    </row>
    <row r="7" spans="1:11" ht="93" customHeight="1" x14ac:dyDescent="0.25">
      <c r="A7" s="280"/>
      <c r="B7" s="280"/>
      <c r="C7" s="14" t="s">
        <v>1404</v>
      </c>
      <c r="D7" s="14" t="s">
        <v>1405</v>
      </c>
      <c r="E7" s="44" t="s">
        <v>1738</v>
      </c>
      <c r="F7" s="14" t="s">
        <v>1406</v>
      </c>
      <c r="G7" s="45" t="s">
        <v>1336</v>
      </c>
      <c r="H7" s="14" t="s">
        <v>1700</v>
      </c>
      <c r="I7" s="46" t="s">
        <v>1701</v>
      </c>
      <c r="J7" s="47">
        <v>0.52083333333333337</v>
      </c>
      <c r="K7" s="153" t="s">
        <v>20</v>
      </c>
    </row>
    <row r="8" spans="1:11" ht="88.15" customHeight="1" x14ac:dyDescent="0.25">
      <c r="A8" s="280"/>
      <c r="B8" s="280"/>
      <c r="C8" s="14" t="s">
        <v>1410</v>
      </c>
      <c r="D8" s="14" t="s">
        <v>1411</v>
      </c>
      <c r="E8" s="48" t="s">
        <v>1739</v>
      </c>
      <c r="F8" s="14" t="s">
        <v>1914</v>
      </c>
      <c r="G8" s="45" t="s">
        <v>1336</v>
      </c>
      <c r="H8" s="14" t="s">
        <v>181</v>
      </c>
      <c r="I8" s="46" t="s">
        <v>181</v>
      </c>
      <c r="J8" s="47">
        <v>0.52083333333333337</v>
      </c>
      <c r="K8" s="153" t="s">
        <v>1617</v>
      </c>
    </row>
    <row r="9" spans="1:11" ht="78" customHeight="1" x14ac:dyDescent="0.25">
      <c r="A9" s="280"/>
      <c r="B9" s="280"/>
      <c r="C9" s="14" t="s">
        <v>1412</v>
      </c>
      <c r="D9" s="14" t="s">
        <v>1413</v>
      </c>
      <c r="E9" s="14" t="s">
        <v>1740</v>
      </c>
      <c r="F9" s="14" t="s">
        <v>1915</v>
      </c>
      <c r="G9" s="45" t="s">
        <v>1336</v>
      </c>
      <c r="H9" s="14" t="s">
        <v>181</v>
      </c>
      <c r="I9" s="46" t="s">
        <v>181</v>
      </c>
      <c r="J9" s="47" t="s">
        <v>1734</v>
      </c>
      <c r="K9" s="153" t="s">
        <v>20</v>
      </c>
    </row>
    <row r="10" spans="1:11" ht="63.75" x14ac:dyDescent="0.25">
      <c r="A10" s="280"/>
      <c r="B10" s="280"/>
      <c r="C10" s="14" t="s">
        <v>1414</v>
      </c>
      <c r="D10" s="14" t="s">
        <v>1415</v>
      </c>
      <c r="E10" s="14" t="s">
        <v>1741</v>
      </c>
      <c r="F10" s="14" t="s">
        <v>181</v>
      </c>
      <c r="G10" s="45" t="s">
        <v>1336</v>
      </c>
      <c r="H10" s="14" t="s">
        <v>181</v>
      </c>
      <c r="I10" s="46" t="s">
        <v>181</v>
      </c>
      <c r="J10" s="47" t="s">
        <v>1734</v>
      </c>
      <c r="K10" s="153" t="s">
        <v>20</v>
      </c>
    </row>
    <row r="11" spans="1:11" ht="63.75" x14ac:dyDescent="0.25">
      <c r="A11" s="280"/>
      <c r="B11" s="280"/>
      <c r="C11" s="14" t="s">
        <v>1416</v>
      </c>
      <c r="D11" s="14" t="s">
        <v>1417</v>
      </c>
      <c r="E11" s="14" t="s">
        <v>1742</v>
      </c>
      <c r="F11" s="14" t="s">
        <v>181</v>
      </c>
      <c r="G11" s="45" t="s">
        <v>1336</v>
      </c>
      <c r="H11" s="14" t="s">
        <v>181</v>
      </c>
      <c r="I11" s="46" t="s">
        <v>181</v>
      </c>
      <c r="J11" s="47" t="s">
        <v>1734</v>
      </c>
      <c r="K11" s="153" t="s">
        <v>20</v>
      </c>
    </row>
    <row r="12" spans="1:11" ht="63.75" x14ac:dyDescent="0.25">
      <c r="A12" s="280"/>
      <c r="B12" s="280"/>
      <c r="C12" s="14" t="s">
        <v>1418</v>
      </c>
      <c r="D12" s="14" t="s">
        <v>1419</v>
      </c>
      <c r="E12" s="14" t="s">
        <v>1743</v>
      </c>
      <c r="F12" s="14" t="s">
        <v>181</v>
      </c>
      <c r="G12" s="45" t="s">
        <v>1336</v>
      </c>
      <c r="H12" s="14" t="s">
        <v>181</v>
      </c>
      <c r="I12" s="46" t="s">
        <v>181</v>
      </c>
      <c r="J12" s="47" t="s">
        <v>1734</v>
      </c>
      <c r="K12" s="153" t="s">
        <v>20</v>
      </c>
    </row>
    <row r="13" spans="1:11" ht="63.75" x14ac:dyDescent="0.25">
      <c r="A13" s="280"/>
      <c r="B13" s="280"/>
      <c r="C13" s="14" t="s">
        <v>1420</v>
      </c>
      <c r="D13" s="14" t="s">
        <v>1923</v>
      </c>
      <c r="E13" s="14" t="s">
        <v>1924</v>
      </c>
      <c r="F13" s="14" t="s">
        <v>181</v>
      </c>
      <c r="G13" s="45" t="s">
        <v>1336</v>
      </c>
      <c r="H13" s="14" t="s">
        <v>181</v>
      </c>
      <c r="I13" s="46" t="s">
        <v>181</v>
      </c>
      <c r="J13" s="47" t="s">
        <v>1734</v>
      </c>
      <c r="K13" s="153" t="s">
        <v>20</v>
      </c>
    </row>
    <row r="14" spans="1:11" ht="63.75" x14ac:dyDescent="0.25">
      <c r="A14" s="280"/>
      <c r="B14" s="281"/>
      <c r="C14" s="85" t="s">
        <v>1421</v>
      </c>
      <c r="D14" s="159" t="s">
        <v>1688</v>
      </c>
      <c r="E14" s="159" t="s">
        <v>1744</v>
      </c>
      <c r="F14" s="160" t="s">
        <v>181</v>
      </c>
      <c r="G14" s="160" t="s">
        <v>1336</v>
      </c>
      <c r="H14" s="160" t="s">
        <v>181</v>
      </c>
      <c r="I14" s="160" t="s">
        <v>181</v>
      </c>
      <c r="J14" s="161" t="s">
        <v>1734</v>
      </c>
      <c r="K14" s="158" t="s">
        <v>1617</v>
      </c>
    </row>
    <row r="15" spans="1:11" ht="111.95" customHeight="1" x14ac:dyDescent="0.25">
      <c r="A15" s="280"/>
      <c r="B15" s="163" t="s">
        <v>1717</v>
      </c>
      <c r="C15" s="65" t="s">
        <v>1333</v>
      </c>
      <c r="D15" s="65" t="s">
        <v>1334</v>
      </c>
      <c r="E15" s="162" t="s">
        <v>1722</v>
      </c>
      <c r="F15" s="65" t="s">
        <v>1335</v>
      </c>
      <c r="G15" s="65" t="s">
        <v>1336</v>
      </c>
      <c r="H15" s="65" t="s">
        <v>1337</v>
      </c>
      <c r="I15" s="150" t="s">
        <v>1338</v>
      </c>
      <c r="J15" s="151">
        <v>0.52083333333333337</v>
      </c>
      <c r="K15" s="152" t="s">
        <v>20</v>
      </c>
    </row>
    <row r="16" spans="1:11" ht="114.95" customHeight="1" x14ac:dyDescent="0.25">
      <c r="A16" s="280"/>
      <c r="B16" s="164" t="s">
        <v>1717</v>
      </c>
      <c r="C16" s="14" t="s">
        <v>1339</v>
      </c>
      <c r="D16" s="14" t="s">
        <v>1340</v>
      </c>
      <c r="E16" s="48" t="s">
        <v>1723</v>
      </c>
      <c r="F16" s="14" t="s">
        <v>1341</v>
      </c>
      <c r="G16" s="14" t="s">
        <v>1336</v>
      </c>
      <c r="H16" s="14" t="s">
        <v>1342</v>
      </c>
      <c r="I16" s="46" t="s">
        <v>1343</v>
      </c>
      <c r="J16" s="47">
        <v>0.79166666666666663</v>
      </c>
      <c r="K16" s="153" t="s">
        <v>20</v>
      </c>
    </row>
    <row r="17" spans="1:11" ht="114.6" customHeight="1" x14ac:dyDescent="0.25">
      <c r="A17" s="280"/>
      <c r="B17" s="164" t="s">
        <v>1716</v>
      </c>
      <c r="C17" s="14" t="s">
        <v>1344</v>
      </c>
      <c r="D17" s="14" t="s">
        <v>1345</v>
      </c>
      <c r="E17" s="49" t="s">
        <v>1724</v>
      </c>
      <c r="F17" s="14" t="s">
        <v>1346</v>
      </c>
      <c r="G17" s="14" t="s">
        <v>1336</v>
      </c>
      <c r="H17" s="14" t="s">
        <v>1347</v>
      </c>
      <c r="I17" s="46" t="s">
        <v>1348</v>
      </c>
      <c r="J17" s="47">
        <v>0.52083333333333337</v>
      </c>
      <c r="K17" s="153" t="s">
        <v>20</v>
      </c>
    </row>
    <row r="18" spans="1:11" ht="106.5" customHeight="1" x14ac:dyDescent="0.25">
      <c r="A18" s="280"/>
      <c r="B18" s="164" t="s">
        <v>1716</v>
      </c>
      <c r="C18" s="14" t="s">
        <v>1349</v>
      </c>
      <c r="D18" s="14" t="s">
        <v>1350</v>
      </c>
      <c r="E18" s="49" t="s">
        <v>1725</v>
      </c>
      <c r="F18" s="14" t="s">
        <v>1351</v>
      </c>
      <c r="G18" s="14" t="s">
        <v>1336</v>
      </c>
      <c r="H18" s="14" t="s">
        <v>1352</v>
      </c>
      <c r="I18" s="46" t="s">
        <v>1353</v>
      </c>
      <c r="J18" s="47">
        <v>0.79166666666666663</v>
      </c>
      <c r="K18" s="153" t="s">
        <v>20</v>
      </c>
    </row>
    <row r="19" spans="1:11" ht="127.5" x14ac:dyDescent="0.25">
      <c r="A19" s="280"/>
      <c r="B19" s="164" t="s">
        <v>1717</v>
      </c>
      <c r="C19" s="14" t="s">
        <v>1364</v>
      </c>
      <c r="D19" s="14" t="s">
        <v>1365</v>
      </c>
      <c r="E19" s="49" t="s">
        <v>1726</v>
      </c>
      <c r="F19" s="45" t="s">
        <v>1366</v>
      </c>
      <c r="G19" s="45" t="s">
        <v>1336</v>
      </c>
      <c r="H19" s="45" t="s">
        <v>1367</v>
      </c>
      <c r="I19" s="46" t="s">
        <v>1368</v>
      </c>
      <c r="J19" s="47">
        <v>0.52083333333333337</v>
      </c>
      <c r="K19" s="153" t="s">
        <v>20</v>
      </c>
    </row>
    <row r="20" spans="1:11" ht="138.94999999999999" customHeight="1" x14ac:dyDescent="0.25">
      <c r="A20" s="280"/>
      <c r="B20" s="164" t="s">
        <v>1717</v>
      </c>
      <c r="C20" s="14" t="s">
        <v>1369</v>
      </c>
      <c r="D20" s="14" t="s">
        <v>1370</v>
      </c>
      <c r="E20" s="49" t="s">
        <v>1727</v>
      </c>
      <c r="F20" s="45" t="s">
        <v>1371</v>
      </c>
      <c r="G20" s="45" t="s">
        <v>1336</v>
      </c>
      <c r="H20" s="45" t="s">
        <v>1372</v>
      </c>
      <c r="I20" s="46" t="s">
        <v>1373</v>
      </c>
      <c r="J20" s="47">
        <v>0.79166666666666663</v>
      </c>
      <c r="K20" s="153" t="s">
        <v>20</v>
      </c>
    </row>
    <row r="21" spans="1:11" ht="101.45" customHeight="1" x14ac:dyDescent="0.25">
      <c r="A21" s="280"/>
      <c r="B21" s="279" t="s">
        <v>1868</v>
      </c>
      <c r="C21" s="65" t="s">
        <v>1374</v>
      </c>
      <c r="D21" s="65" t="s">
        <v>1375</v>
      </c>
      <c r="E21" s="162" t="s">
        <v>1728</v>
      </c>
      <c r="F21" s="149" t="s">
        <v>1376</v>
      </c>
      <c r="G21" s="149" t="s">
        <v>1336</v>
      </c>
      <c r="H21" s="149" t="s">
        <v>1377</v>
      </c>
      <c r="I21" s="150" t="s">
        <v>1378</v>
      </c>
      <c r="J21" s="151">
        <v>0.52083333333333337</v>
      </c>
      <c r="K21" s="152" t="s">
        <v>20</v>
      </c>
    </row>
    <row r="22" spans="1:11" ht="99.6" customHeight="1" x14ac:dyDescent="0.25">
      <c r="A22" s="280"/>
      <c r="B22" s="280"/>
      <c r="C22" s="14" t="s">
        <v>1379</v>
      </c>
      <c r="D22" s="14" t="s">
        <v>1380</v>
      </c>
      <c r="E22" s="49" t="s">
        <v>1729</v>
      </c>
      <c r="F22" s="14" t="s">
        <v>1381</v>
      </c>
      <c r="G22" s="45" t="s">
        <v>1336</v>
      </c>
      <c r="H22" s="14" t="s">
        <v>1382</v>
      </c>
      <c r="I22" s="46" t="s">
        <v>1383</v>
      </c>
      <c r="J22" s="47">
        <v>0.79166666666666663</v>
      </c>
      <c r="K22" s="153" t="s">
        <v>20</v>
      </c>
    </row>
    <row r="23" spans="1:11" ht="99.6" customHeight="1" x14ac:dyDescent="0.25">
      <c r="A23" s="280"/>
      <c r="B23" s="280"/>
      <c r="C23" s="14" t="s">
        <v>1384</v>
      </c>
      <c r="D23" s="14" t="s">
        <v>1385</v>
      </c>
      <c r="E23" s="49" t="s">
        <v>1730</v>
      </c>
      <c r="F23" s="14" t="s">
        <v>1386</v>
      </c>
      <c r="G23" s="45" t="s">
        <v>1336</v>
      </c>
      <c r="H23" s="14" t="s">
        <v>1384</v>
      </c>
      <c r="I23" s="46" t="s">
        <v>1387</v>
      </c>
      <c r="J23" s="47">
        <v>0.52083333333333337</v>
      </c>
      <c r="K23" s="153" t="s">
        <v>20</v>
      </c>
    </row>
    <row r="24" spans="1:11" ht="102.6" customHeight="1" x14ac:dyDescent="0.25">
      <c r="A24" s="281"/>
      <c r="B24" s="281"/>
      <c r="C24" s="61" t="s">
        <v>1388</v>
      </c>
      <c r="D24" s="61" t="s">
        <v>1389</v>
      </c>
      <c r="E24" s="154" t="s">
        <v>1731</v>
      </c>
      <c r="F24" s="61" t="s">
        <v>1390</v>
      </c>
      <c r="G24" s="155" t="s">
        <v>1336</v>
      </c>
      <c r="H24" s="61" t="s">
        <v>1388</v>
      </c>
      <c r="I24" s="156" t="s">
        <v>1391</v>
      </c>
      <c r="J24" s="157">
        <v>0.79166666666666663</v>
      </c>
      <c r="K24" s="158" t="s">
        <v>20</v>
      </c>
    </row>
    <row r="29" spans="1:11" ht="14.45" customHeight="1" x14ac:dyDescent="0.25">
      <c r="A29" s="289" t="s">
        <v>1846</v>
      </c>
      <c r="B29" s="289"/>
      <c r="C29" s="289"/>
      <c r="D29" s="289"/>
    </row>
    <row r="30" spans="1:11" ht="22.9" customHeight="1" x14ac:dyDescent="0.25">
      <c r="A30" s="285" t="s">
        <v>1616</v>
      </c>
      <c r="B30" s="286"/>
      <c r="C30" s="286"/>
      <c r="D30" s="286"/>
      <c r="E30" s="286"/>
      <c r="F30" s="287">
        <v>45231</v>
      </c>
      <c r="G30" s="287"/>
      <c r="H30" s="287"/>
      <c r="I30" s="287"/>
      <c r="J30" s="287"/>
      <c r="K30" s="288"/>
    </row>
    <row r="31" spans="1:11" ht="25.5" x14ac:dyDescent="0.25">
      <c r="A31" s="56" t="s">
        <v>2</v>
      </c>
      <c r="B31" s="13" t="s">
        <v>1</v>
      </c>
      <c r="C31" s="13" t="s">
        <v>527</v>
      </c>
      <c r="D31" s="13" t="s">
        <v>4</v>
      </c>
      <c r="E31" s="13" t="s">
        <v>5</v>
      </c>
      <c r="F31" s="13" t="s">
        <v>6</v>
      </c>
      <c r="G31" s="13" t="s">
        <v>7</v>
      </c>
      <c r="H31" s="13" t="s">
        <v>8</v>
      </c>
      <c r="I31" s="13" t="s">
        <v>9</v>
      </c>
      <c r="J31" s="13" t="s">
        <v>1733</v>
      </c>
      <c r="K31" s="57" t="s">
        <v>11</v>
      </c>
    </row>
    <row r="32" spans="1:11" ht="60.6" customHeight="1" x14ac:dyDescent="0.25">
      <c r="A32" s="282" t="s">
        <v>1332</v>
      </c>
      <c r="B32" s="175" t="s">
        <v>1717</v>
      </c>
      <c r="C32" s="69" t="s">
        <v>1354</v>
      </c>
      <c r="D32" s="69" t="s">
        <v>1355</v>
      </c>
      <c r="E32" s="69" t="s">
        <v>1618</v>
      </c>
      <c r="F32" s="165" t="s">
        <v>1356</v>
      </c>
      <c r="G32" s="165" t="s">
        <v>1336</v>
      </c>
      <c r="H32" s="165" t="s">
        <v>1357</v>
      </c>
      <c r="I32" s="166" t="s">
        <v>1358</v>
      </c>
      <c r="J32" s="151">
        <v>0.52083333333333337</v>
      </c>
      <c r="K32" s="167" t="s">
        <v>30</v>
      </c>
    </row>
    <row r="33" spans="1:11" ht="64.150000000000006" customHeight="1" x14ac:dyDescent="0.25">
      <c r="A33" s="283"/>
      <c r="B33" s="176" t="s">
        <v>1717</v>
      </c>
      <c r="C33" s="64" t="s">
        <v>1359</v>
      </c>
      <c r="D33" s="64" t="s">
        <v>1360</v>
      </c>
      <c r="E33" s="64" t="s">
        <v>1619</v>
      </c>
      <c r="F33" s="168" t="s">
        <v>1361</v>
      </c>
      <c r="G33" s="168" t="s">
        <v>1336</v>
      </c>
      <c r="H33" s="168" t="s">
        <v>1362</v>
      </c>
      <c r="I33" s="169" t="s">
        <v>1363</v>
      </c>
      <c r="J33" s="47">
        <v>0.79166666666666663</v>
      </c>
      <c r="K33" s="170" t="s">
        <v>30</v>
      </c>
    </row>
    <row r="34" spans="1:11" ht="38.25" x14ac:dyDescent="0.25">
      <c r="A34" s="284"/>
      <c r="B34" s="159" t="s">
        <v>1868</v>
      </c>
      <c r="C34" s="161" t="s">
        <v>1407</v>
      </c>
      <c r="D34" s="161" t="s">
        <v>1408</v>
      </c>
      <c r="E34" s="159"/>
      <c r="F34" s="161" t="s">
        <v>1409</v>
      </c>
      <c r="G34" s="171" t="s">
        <v>1336</v>
      </c>
      <c r="H34" s="161" t="s">
        <v>181</v>
      </c>
      <c r="I34" s="172" t="s">
        <v>181</v>
      </c>
      <c r="J34" s="173">
        <v>0.52083333333333337</v>
      </c>
      <c r="K34" s="174" t="s">
        <v>20</v>
      </c>
    </row>
  </sheetData>
  <mergeCells count="9">
    <mergeCell ref="A3:A24"/>
    <mergeCell ref="A32:A34"/>
    <mergeCell ref="A1:E1"/>
    <mergeCell ref="A30:E30"/>
    <mergeCell ref="F30:K30"/>
    <mergeCell ref="F1:K1"/>
    <mergeCell ref="B3:B14"/>
    <mergeCell ref="B21:B24"/>
    <mergeCell ref="A29:D29"/>
  </mergeCells>
  <pageMargins left="0.23622047244094491" right="0.23622047244094491" top="0.74803149606299213" bottom="0.74803149606299213" header="0.31496062992125984" footer="0.31496062992125984"/>
  <pageSetup paperSize="8" scale="8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B4651-C0D7-4AE1-905D-BF8EB55D42ED}">
  <sheetPr codeName="Лист7">
    <tabColor theme="0" tint="-0.499984740745262"/>
    <pageSetUpPr fitToPage="1"/>
  </sheetPr>
  <dimension ref="A1:E55"/>
  <sheetViews>
    <sheetView zoomScale="80" zoomScaleNormal="80" workbookViewId="0">
      <selection activeCell="D16" sqref="D16"/>
    </sheetView>
  </sheetViews>
  <sheetFormatPr defaultColWidth="9.140625" defaultRowHeight="14.25" x14ac:dyDescent="0.2"/>
  <cols>
    <col min="1" max="1" width="14.140625" style="1" customWidth="1"/>
    <col min="2" max="2" width="12.85546875" style="1" customWidth="1"/>
    <col min="3" max="3" width="29.7109375" style="1" customWidth="1"/>
    <col min="4" max="4" width="41.85546875" style="1" customWidth="1"/>
    <col min="5" max="5" width="9" style="1" customWidth="1"/>
    <col min="6" max="16384" width="9.140625" style="1"/>
  </cols>
  <sheetData>
    <row r="1" spans="1:5" ht="48.75" customHeight="1" thickBot="1" x14ac:dyDescent="0.25">
      <c r="A1" s="290" t="s">
        <v>1481</v>
      </c>
      <c r="B1" s="291"/>
      <c r="C1" s="291"/>
      <c r="D1" s="292">
        <f ca="1">TODAY()</f>
        <v>45456</v>
      </c>
      <c r="E1" s="293"/>
    </row>
    <row r="2" spans="1:5" ht="23.45" customHeight="1" x14ac:dyDescent="0.2">
      <c r="A2" s="233" t="s">
        <v>1191</v>
      </c>
      <c r="B2" s="234" t="s">
        <v>527</v>
      </c>
      <c r="C2" s="234" t="s">
        <v>4</v>
      </c>
      <c r="D2" s="234" t="s">
        <v>5</v>
      </c>
      <c r="E2" s="235" t="s">
        <v>11</v>
      </c>
    </row>
    <row r="3" spans="1:5" ht="28.5" x14ac:dyDescent="0.2">
      <c r="A3" s="294" t="s">
        <v>1716</v>
      </c>
      <c r="B3" s="223" t="s">
        <v>1527</v>
      </c>
      <c r="C3" s="223" t="s">
        <v>1529</v>
      </c>
      <c r="D3" s="223" t="s">
        <v>1528</v>
      </c>
      <c r="E3" s="236" t="s">
        <v>20</v>
      </c>
    </row>
    <row r="4" spans="1:5" ht="28.5" x14ac:dyDescent="0.2">
      <c r="A4" s="295"/>
      <c r="B4" s="40" t="s">
        <v>1512</v>
      </c>
      <c r="C4" s="40" t="s">
        <v>1514</v>
      </c>
      <c r="D4" s="40" t="s">
        <v>1513</v>
      </c>
      <c r="E4" s="177" t="s">
        <v>20</v>
      </c>
    </row>
    <row r="5" spans="1:5" ht="28.5" x14ac:dyDescent="0.2">
      <c r="A5" s="295"/>
      <c r="B5" s="40" t="s">
        <v>1572</v>
      </c>
      <c r="C5" s="40" t="s">
        <v>1574</v>
      </c>
      <c r="D5" s="40" t="s">
        <v>1573</v>
      </c>
      <c r="E5" s="177" t="s">
        <v>20</v>
      </c>
    </row>
    <row r="6" spans="1:5" ht="28.5" x14ac:dyDescent="0.2">
      <c r="A6" s="295"/>
      <c r="B6" s="40" t="s">
        <v>1575</v>
      </c>
      <c r="C6" s="40" t="s">
        <v>1577</v>
      </c>
      <c r="D6" s="40" t="s">
        <v>1576</v>
      </c>
      <c r="E6" s="177" t="s">
        <v>20</v>
      </c>
    </row>
    <row r="7" spans="1:5" ht="28.5" x14ac:dyDescent="0.2">
      <c r="A7" s="295"/>
      <c r="B7" s="40" t="s">
        <v>1518</v>
      </c>
      <c r="C7" s="40" t="s">
        <v>1520</v>
      </c>
      <c r="D7" s="40" t="s">
        <v>1519</v>
      </c>
      <c r="E7" s="177" t="s">
        <v>20</v>
      </c>
    </row>
    <row r="8" spans="1:5" ht="28.5" x14ac:dyDescent="0.2">
      <c r="A8" s="295"/>
      <c r="B8" s="40" t="s">
        <v>1587</v>
      </c>
      <c r="C8" s="40" t="s">
        <v>1589</v>
      </c>
      <c r="D8" s="40" t="s">
        <v>1588</v>
      </c>
      <c r="E8" s="177" t="s">
        <v>20</v>
      </c>
    </row>
    <row r="9" spans="1:5" ht="28.5" x14ac:dyDescent="0.2">
      <c r="A9" s="295"/>
      <c r="B9" s="40" t="s">
        <v>1590</v>
      </c>
      <c r="C9" s="40" t="s">
        <v>1592</v>
      </c>
      <c r="D9" s="40" t="s">
        <v>1591</v>
      </c>
      <c r="E9" s="177" t="s">
        <v>20</v>
      </c>
    </row>
    <row r="10" spans="1:5" ht="28.5" x14ac:dyDescent="0.2">
      <c r="A10" s="295"/>
      <c r="B10" s="40" t="s">
        <v>1581</v>
      </c>
      <c r="C10" s="40" t="s">
        <v>1583</v>
      </c>
      <c r="D10" s="40" t="s">
        <v>1582</v>
      </c>
      <c r="E10" s="177" t="s">
        <v>20</v>
      </c>
    </row>
    <row r="11" spans="1:5" ht="28.5" x14ac:dyDescent="0.2">
      <c r="A11" s="295"/>
      <c r="B11" s="40" t="s">
        <v>1584</v>
      </c>
      <c r="C11" s="40" t="s">
        <v>1586</v>
      </c>
      <c r="D11" s="40" t="s">
        <v>1585</v>
      </c>
      <c r="E11" s="177" t="s">
        <v>20</v>
      </c>
    </row>
    <row r="12" spans="1:5" ht="28.5" x14ac:dyDescent="0.2">
      <c r="A12" s="295"/>
      <c r="B12" s="40" t="s">
        <v>1533</v>
      </c>
      <c r="C12" s="40" t="s">
        <v>1535</v>
      </c>
      <c r="D12" s="40" t="s">
        <v>1534</v>
      </c>
      <c r="E12" s="177" t="s">
        <v>20</v>
      </c>
    </row>
    <row r="13" spans="1:5" ht="28.5" x14ac:dyDescent="0.2">
      <c r="A13" s="295"/>
      <c r="B13" s="40" t="s">
        <v>1545</v>
      </c>
      <c r="C13" s="40" t="s">
        <v>1547</v>
      </c>
      <c r="D13" s="40" t="s">
        <v>1546</v>
      </c>
      <c r="E13" s="177" t="s">
        <v>20</v>
      </c>
    </row>
    <row r="14" spans="1:5" ht="28.5" x14ac:dyDescent="0.2">
      <c r="A14" s="295"/>
      <c r="B14" s="40" t="s">
        <v>1557</v>
      </c>
      <c r="C14" s="40" t="s">
        <v>1559</v>
      </c>
      <c r="D14" s="40" t="s">
        <v>1558</v>
      </c>
      <c r="E14" s="177" t="s">
        <v>20</v>
      </c>
    </row>
    <row r="15" spans="1:5" ht="28.5" x14ac:dyDescent="0.2">
      <c r="A15" s="295"/>
      <c r="B15" s="40" t="s">
        <v>1563</v>
      </c>
      <c r="C15" s="40" t="s">
        <v>1565</v>
      </c>
      <c r="D15" s="40" t="s">
        <v>1564</v>
      </c>
      <c r="E15" s="177" t="s">
        <v>20</v>
      </c>
    </row>
    <row r="16" spans="1:5" ht="28.5" x14ac:dyDescent="0.2">
      <c r="A16" s="295"/>
      <c r="B16" s="40" t="s">
        <v>1554</v>
      </c>
      <c r="C16" s="40" t="s">
        <v>1556</v>
      </c>
      <c r="D16" s="40" t="s">
        <v>1555</v>
      </c>
      <c r="E16" s="177" t="s">
        <v>20</v>
      </c>
    </row>
    <row r="17" spans="1:5" ht="28.5" x14ac:dyDescent="0.2">
      <c r="A17" s="295"/>
      <c r="B17" s="40" t="s">
        <v>1524</v>
      </c>
      <c r="C17" s="40" t="s">
        <v>1526</v>
      </c>
      <c r="D17" s="40" t="s">
        <v>1525</v>
      </c>
      <c r="E17" s="177" t="s">
        <v>20</v>
      </c>
    </row>
    <row r="18" spans="1:5" ht="28.5" x14ac:dyDescent="0.2">
      <c r="A18" s="295"/>
      <c r="B18" s="40" t="s">
        <v>1497</v>
      </c>
      <c r="C18" s="40" t="s">
        <v>1499</v>
      </c>
      <c r="D18" s="40" t="s">
        <v>1498</v>
      </c>
      <c r="E18" s="177" t="s">
        <v>20</v>
      </c>
    </row>
    <row r="19" spans="1:5" ht="28.5" x14ac:dyDescent="0.2">
      <c r="A19" s="295"/>
      <c r="B19" s="40" t="s">
        <v>1539</v>
      </c>
      <c r="C19" s="40" t="s">
        <v>1541</v>
      </c>
      <c r="D19" s="40" t="s">
        <v>1540</v>
      </c>
      <c r="E19" s="177" t="s">
        <v>20</v>
      </c>
    </row>
    <row r="20" spans="1:5" ht="28.5" x14ac:dyDescent="0.2">
      <c r="A20" s="295"/>
      <c r="B20" s="40" t="s">
        <v>1603</v>
      </c>
      <c r="C20" s="40" t="s">
        <v>1605</v>
      </c>
      <c r="D20" s="40" t="s">
        <v>1604</v>
      </c>
      <c r="E20" s="177" t="s">
        <v>20</v>
      </c>
    </row>
    <row r="21" spans="1:5" ht="42.75" x14ac:dyDescent="0.2">
      <c r="A21" s="295"/>
      <c r="B21" s="40" t="s">
        <v>1569</v>
      </c>
      <c r="C21" s="40" t="s">
        <v>1571</v>
      </c>
      <c r="D21" s="40" t="s">
        <v>1570</v>
      </c>
      <c r="E21" s="177" t="s">
        <v>20</v>
      </c>
    </row>
    <row r="22" spans="1:5" ht="28.5" x14ac:dyDescent="0.2">
      <c r="A22" s="295"/>
      <c r="B22" s="40" t="s">
        <v>1542</v>
      </c>
      <c r="C22" s="40" t="s">
        <v>1544</v>
      </c>
      <c r="D22" s="40" t="s">
        <v>1543</v>
      </c>
      <c r="E22" s="177" t="s">
        <v>20</v>
      </c>
    </row>
    <row r="23" spans="1:5" ht="28.5" x14ac:dyDescent="0.2">
      <c r="A23" s="295"/>
      <c r="B23" s="40" t="s">
        <v>1491</v>
      </c>
      <c r="C23" s="40" t="s">
        <v>1493</v>
      </c>
      <c r="D23" s="40" t="s">
        <v>1492</v>
      </c>
      <c r="E23" s="177" t="s">
        <v>20</v>
      </c>
    </row>
    <row r="24" spans="1:5" ht="28.5" x14ac:dyDescent="0.2">
      <c r="A24" s="295"/>
      <c r="B24" s="40" t="s">
        <v>1530</v>
      </c>
      <c r="C24" s="40" t="s">
        <v>1532</v>
      </c>
      <c r="D24" s="40" t="s">
        <v>1531</v>
      </c>
      <c r="E24" s="177" t="s">
        <v>20</v>
      </c>
    </row>
    <row r="25" spans="1:5" ht="28.5" x14ac:dyDescent="0.2">
      <c r="A25" s="295"/>
      <c r="B25" s="40" t="s">
        <v>1551</v>
      </c>
      <c r="C25" s="40" t="s">
        <v>1553</v>
      </c>
      <c r="D25" s="40" t="s">
        <v>1552</v>
      </c>
      <c r="E25" s="177" t="s">
        <v>20</v>
      </c>
    </row>
    <row r="26" spans="1:5" ht="28.5" x14ac:dyDescent="0.2">
      <c r="A26" s="295"/>
      <c r="B26" s="40" t="s">
        <v>1566</v>
      </c>
      <c r="C26" s="40" t="s">
        <v>1568</v>
      </c>
      <c r="D26" s="40" t="s">
        <v>1567</v>
      </c>
      <c r="E26" s="177" t="s">
        <v>20</v>
      </c>
    </row>
    <row r="27" spans="1:5" ht="28.5" x14ac:dyDescent="0.2">
      <c r="A27" s="295"/>
      <c r="B27" s="40" t="s">
        <v>1600</v>
      </c>
      <c r="C27" s="40" t="s">
        <v>1602</v>
      </c>
      <c r="D27" s="40" t="s">
        <v>1601</v>
      </c>
      <c r="E27" s="177" t="s">
        <v>20</v>
      </c>
    </row>
    <row r="28" spans="1:5" ht="28.5" x14ac:dyDescent="0.2">
      <c r="A28" s="295"/>
      <c r="B28" s="40" t="s">
        <v>1593</v>
      </c>
      <c r="C28" s="40" t="s">
        <v>1594</v>
      </c>
      <c r="D28" s="40" t="s">
        <v>2005</v>
      </c>
      <c r="E28" s="177" t="s">
        <v>20</v>
      </c>
    </row>
    <row r="29" spans="1:5" ht="28.5" x14ac:dyDescent="0.2">
      <c r="A29" s="295"/>
      <c r="B29" s="40" t="s">
        <v>1485</v>
      </c>
      <c r="C29" s="40" t="s">
        <v>1487</v>
      </c>
      <c r="D29" s="40" t="s">
        <v>1486</v>
      </c>
      <c r="E29" s="177" t="s">
        <v>20</v>
      </c>
    </row>
    <row r="30" spans="1:5" ht="28.5" x14ac:dyDescent="0.2">
      <c r="A30" s="295"/>
      <c r="B30" s="40" t="s">
        <v>1595</v>
      </c>
      <c r="C30" s="40" t="s">
        <v>1597</v>
      </c>
      <c r="D30" s="40" t="s">
        <v>1596</v>
      </c>
      <c r="E30" s="177" t="s">
        <v>20</v>
      </c>
    </row>
    <row r="31" spans="1:5" ht="28.5" x14ac:dyDescent="0.2">
      <c r="A31" s="295"/>
      <c r="B31" s="40" t="s">
        <v>1548</v>
      </c>
      <c r="C31" s="40" t="s">
        <v>1550</v>
      </c>
      <c r="D31" s="40" t="s">
        <v>1549</v>
      </c>
      <c r="E31" s="177" t="s">
        <v>20</v>
      </c>
    </row>
    <row r="32" spans="1:5" ht="28.5" x14ac:dyDescent="0.2">
      <c r="A32" s="295"/>
      <c r="B32" s="40" t="s">
        <v>1482</v>
      </c>
      <c r="C32" s="40" t="s">
        <v>1484</v>
      </c>
      <c r="D32" s="40" t="s">
        <v>1483</v>
      </c>
      <c r="E32" s="177" t="s">
        <v>20</v>
      </c>
    </row>
    <row r="33" spans="1:5" x14ac:dyDescent="0.2">
      <c r="A33" s="295"/>
      <c r="B33" s="40" t="s">
        <v>1488</v>
      </c>
      <c r="C33" s="40" t="s">
        <v>1490</v>
      </c>
      <c r="D33" s="40" t="s">
        <v>1489</v>
      </c>
      <c r="E33" s="177" t="s">
        <v>20</v>
      </c>
    </row>
    <row r="34" spans="1:5" ht="28.5" x14ac:dyDescent="0.2">
      <c r="A34" s="295"/>
      <c r="B34" s="40" t="s">
        <v>1503</v>
      </c>
      <c r="C34" s="40" t="s">
        <v>1505</v>
      </c>
      <c r="D34" s="40" t="s">
        <v>1504</v>
      </c>
      <c r="E34" s="177" t="s">
        <v>20</v>
      </c>
    </row>
    <row r="35" spans="1:5" ht="42.75" x14ac:dyDescent="0.2">
      <c r="A35" s="295"/>
      <c r="B35" s="40" t="s">
        <v>1494</v>
      </c>
      <c r="C35" s="40" t="s">
        <v>1496</v>
      </c>
      <c r="D35" s="40" t="s">
        <v>1495</v>
      </c>
      <c r="E35" s="177" t="s">
        <v>20</v>
      </c>
    </row>
    <row r="36" spans="1:5" ht="28.5" x14ac:dyDescent="0.2">
      <c r="A36" s="295"/>
      <c r="B36" s="40" t="s">
        <v>1560</v>
      </c>
      <c r="C36" s="40" t="s">
        <v>1562</v>
      </c>
      <c r="D36" s="40" t="s">
        <v>1561</v>
      </c>
      <c r="E36" s="177" t="s">
        <v>20</v>
      </c>
    </row>
    <row r="37" spans="1:5" ht="28.5" x14ac:dyDescent="0.2">
      <c r="A37" s="295"/>
      <c r="B37" s="40" t="s">
        <v>1598</v>
      </c>
      <c r="C37" s="40" t="s">
        <v>1599</v>
      </c>
      <c r="D37" s="40" t="s">
        <v>2006</v>
      </c>
      <c r="E37" s="177" t="s">
        <v>20</v>
      </c>
    </row>
    <row r="38" spans="1:5" ht="28.5" x14ac:dyDescent="0.2">
      <c r="A38" s="295"/>
      <c r="B38" s="40" t="s">
        <v>1500</v>
      </c>
      <c r="C38" s="40" t="s">
        <v>1502</v>
      </c>
      <c r="D38" s="40" t="s">
        <v>1501</v>
      </c>
      <c r="E38" s="177" t="s">
        <v>20</v>
      </c>
    </row>
    <row r="39" spans="1:5" ht="28.5" x14ac:dyDescent="0.2">
      <c r="A39" s="295"/>
      <c r="B39" s="40" t="s">
        <v>1578</v>
      </c>
      <c r="C39" s="40" t="s">
        <v>1580</v>
      </c>
      <c r="D39" s="40" t="s">
        <v>1579</v>
      </c>
      <c r="E39" s="177" t="s">
        <v>20</v>
      </c>
    </row>
    <row r="40" spans="1:5" ht="28.5" x14ac:dyDescent="0.2">
      <c r="A40" s="295"/>
      <c r="B40" s="40" t="s">
        <v>1536</v>
      </c>
      <c r="C40" s="40" t="s">
        <v>1538</v>
      </c>
      <c r="D40" s="40" t="s">
        <v>1537</v>
      </c>
      <c r="E40" s="177" t="s">
        <v>20</v>
      </c>
    </row>
    <row r="41" spans="1:5" ht="28.5" x14ac:dyDescent="0.2">
      <c r="A41" s="295"/>
      <c r="B41" s="40" t="s">
        <v>1506</v>
      </c>
      <c r="C41" s="40" t="s">
        <v>1508</v>
      </c>
      <c r="D41" s="40" t="s">
        <v>1507</v>
      </c>
      <c r="E41" s="177" t="s">
        <v>20</v>
      </c>
    </row>
    <row r="42" spans="1:5" ht="28.5" x14ac:dyDescent="0.2">
      <c r="A42" s="295"/>
      <c r="B42" s="40" t="s">
        <v>1521</v>
      </c>
      <c r="C42" s="40" t="s">
        <v>1523</v>
      </c>
      <c r="D42" s="40" t="s">
        <v>1522</v>
      </c>
      <c r="E42" s="177" t="s">
        <v>20</v>
      </c>
    </row>
    <row r="43" spans="1:5" ht="28.5" x14ac:dyDescent="0.2">
      <c r="A43" s="295"/>
      <c r="B43" s="40" t="s">
        <v>1515</v>
      </c>
      <c r="C43" s="40" t="s">
        <v>1517</v>
      </c>
      <c r="D43" s="40" t="s">
        <v>1516</v>
      </c>
      <c r="E43" s="177" t="s">
        <v>20</v>
      </c>
    </row>
    <row r="44" spans="1:5" ht="28.5" x14ac:dyDescent="0.2">
      <c r="A44" s="295"/>
      <c r="B44" s="40" t="s">
        <v>1509</v>
      </c>
      <c r="C44" s="40" t="s">
        <v>1511</v>
      </c>
      <c r="D44" s="40" t="s">
        <v>1510</v>
      </c>
      <c r="E44" s="177" t="s">
        <v>20</v>
      </c>
    </row>
    <row r="45" spans="1:5" ht="28.5" x14ac:dyDescent="0.2">
      <c r="A45" s="295"/>
      <c r="B45" s="40" t="s">
        <v>1986</v>
      </c>
      <c r="C45" s="40" t="s">
        <v>1996</v>
      </c>
      <c r="D45" s="40" t="s">
        <v>2007</v>
      </c>
      <c r="E45" s="177" t="s">
        <v>20</v>
      </c>
    </row>
    <row r="46" spans="1:5" x14ac:dyDescent="0.2">
      <c r="A46" s="295"/>
      <c r="B46" s="40" t="s">
        <v>1987</v>
      </c>
      <c r="C46" s="40" t="s">
        <v>1997</v>
      </c>
      <c r="D46" s="40" t="s">
        <v>2008</v>
      </c>
      <c r="E46" s="177" t="s">
        <v>20</v>
      </c>
    </row>
    <row r="47" spans="1:5" ht="28.5" x14ac:dyDescent="0.2">
      <c r="A47" s="295"/>
      <c r="B47" s="40" t="s">
        <v>1988</v>
      </c>
      <c r="C47" s="40" t="s">
        <v>1998</v>
      </c>
      <c r="D47" s="40" t="s">
        <v>2009</v>
      </c>
      <c r="E47" s="177" t="s">
        <v>20</v>
      </c>
    </row>
    <row r="48" spans="1:5" ht="28.5" x14ac:dyDescent="0.2">
      <c r="A48" s="295"/>
      <c r="B48" s="40" t="s">
        <v>1989</v>
      </c>
      <c r="C48" s="40" t="s">
        <v>1999</v>
      </c>
      <c r="D48" s="40" t="s">
        <v>2010</v>
      </c>
      <c r="E48" s="177" t="s">
        <v>20</v>
      </c>
    </row>
    <row r="49" spans="1:5" ht="28.5" x14ac:dyDescent="0.2">
      <c r="A49" s="295"/>
      <c r="B49" s="40" t="s">
        <v>1990</v>
      </c>
      <c r="C49" s="40" t="s">
        <v>2000</v>
      </c>
      <c r="D49" s="40" t="s">
        <v>2011</v>
      </c>
      <c r="E49" s="177" t="s">
        <v>20</v>
      </c>
    </row>
    <row r="50" spans="1:5" ht="28.5" x14ac:dyDescent="0.2">
      <c r="A50" s="295"/>
      <c r="B50" s="40" t="s">
        <v>1991</v>
      </c>
      <c r="C50" s="40" t="s">
        <v>2001</v>
      </c>
      <c r="D50" s="40" t="s">
        <v>2012</v>
      </c>
      <c r="E50" s="177" t="s">
        <v>20</v>
      </c>
    </row>
    <row r="51" spans="1:5" ht="28.5" x14ac:dyDescent="0.2">
      <c r="A51" s="295"/>
      <c r="B51" s="40" t="s">
        <v>1992</v>
      </c>
      <c r="C51" s="40" t="s">
        <v>2002</v>
      </c>
      <c r="D51" s="40" t="s">
        <v>2013</v>
      </c>
      <c r="E51" s="177" t="s">
        <v>20</v>
      </c>
    </row>
    <row r="52" spans="1:5" ht="28.5" x14ac:dyDescent="0.2">
      <c r="A52" s="295"/>
      <c r="B52" s="40" t="s">
        <v>1993</v>
      </c>
      <c r="C52" s="40" t="s">
        <v>2003</v>
      </c>
      <c r="D52" s="40" t="s">
        <v>2014</v>
      </c>
      <c r="E52" s="177" t="s">
        <v>20</v>
      </c>
    </row>
    <row r="53" spans="1:5" ht="28.5" x14ac:dyDescent="0.2">
      <c r="A53" s="295"/>
      <c r="B53" s="40" t="s">
        <v>2038</v>
      </c>
      <c r="C53" s="40" t="s">
        <v>2039</v>
      </c>
      <c r="D53" s="40" t="s">
        <v>2040</v>
      </c>
      <c r="E53" s="177" t="s">
        <v>20</v>
      </c>
    </row>
    <row r="54" spans="1:5" ht="28.5" x14ac:dyDescent="0.2">
      <c r="A54" s="295"/>
      <c r="B54" s="40" t="s">
        <v>1994</v>
      </c>
      <c r="C54" s="40" t="s">
        <v>2004</v>
      </c>
      <c r="D54" s="40" t="s">
        <v>2015</v>
      </c>
      <c r="E54" s="177" t="s">
        <v>20</v>
      </c>
    </row>
    <row r="55" spans="1:5" ht="28.5" x14ac:dyDescent="0.2">
      <c r="A55" s="296"/>
      <c r="B55" s="178" t="s">
        <v>1995</v>
      </c>
      <c r="C55" s="178" t="s">
        <v>1970</v>
      </c>
      <c r="D55" s="178" t="s">
        <v>1971</v>
      </c>
      <c r="E55" s="179" t="s">
        <v>20</v>
      </c>
    </row>
  </sheetData>
  <sortState ref="A3:E55">
    <sortCondition ref="B3"/>
  </sortState>
  <mergeCells count="3">
    <mergeCell ref="A1:C1"/>
    <mergeCell ref="D1:E1"/>
    <mergeCell ref="A3:A55"/>
  </mergeCells>
  <pageMargins left="0.23622047244094491" right="0.23622047244094491" top="0.74803149606299213" bottom="0.74803149606299213" header="0.31496062992125984" footer="0.31496062992125984"/>
  <pageSetup paperSize="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D4A05-1B41-4D92-B132-59FE0DEBC823}">
  <sheetPr codeName="Лист8">
    <tabColor theme="2" tint="-0.499984740745262"/>
    <pageSetUpPr fitToPage="1"/>
  </sheetPr>
  <dimension ref="A1:L10"/>
  <sheetViews>
    <sheetView zoomScale="80" zoomScaleNormal="80" workbookViewId="0">
      <selection activeCell="F2" sqref="F2"/>
    </sheetView>
  </sheetViews>
  <sheetFormatPr defaultRowHeight="15" x14ac:dyDescent="0.25"/>
  <cols>
    <col min="1" max="1" width="17.28515625" style="207" customWidth="1"/>
    <col min="2" max="2" width="20.140625" style="207" customWidth="1"/>
    <col min="4" max="4" width="30.42578125" customWidth="1"/>
    <col min="5" max="5" width="35.42578125" customWidth="1"/>
    <col min="6" max="6" width="14.140625" bestFit="1" customWidth="1"/>
    <col min="8" max="8" width="11.85546875" customWidth="1"/>
    <col min="10" max="10" width="14.5703125" customWidth="1"/>
    <col min="12" max="12" width="11.42578125" bestFit="1" customWidth="1"/>
  </cols>
  <sheetData>
    <row r="1" spans="1:12" ht="45" customHeight="1" x14ac:dyDescent="0.25">
      <c r="A1" s="285" t="s">
        <v>1687</v>
      </c>
      <c r="B1" s="286"/>
      <c r="C1" s="286"/>
      <c r="D1" s="286"/>
      <c r="E1" s="286"/>
      <c r="F1" s="297">
        <f ca="1">TODAY()</f>
        <v>45456</v>
      </c>
      <c r="G1" s="297"/>
      <c r="H1" s="297"/>
      <c r="I1" s="297"/>
      <c r="J1" s="297"/>
      <c r="K1" s="297"/>
      <c r="L1" s="298"/>
    </row>
    <row r="2" spans="1:12" ht="25.5" x14ac:dyDescent="0.25">
      <c r="A2" s="94" t="s">
        <v>2</v>
      </c>
      <c r="B2" s="96" t="s">
        <v>1</v>
      </c>
      <c r="C2" s="96" t="s">
        <v>527</v>
      </c>
      <c r="D2" s="96" t="s">
        <v>4</v>
      </c>
      <c r="E2" s="96" t="s">
        <v>5</v>
      </c>
      <c r="F2" s="96" t="s">
        <v>6</v>
      </c>
      <c r="G2" s="96" t="s">
        <v>7</v>
      </c>
      <c r="H2" s="96" t="s">
        <v>8</v>
      </c>
      <c r="I2" s="96" t="s">
        <v>9</v>
      </c>
      <c r="J2" s="96" t="s">
        <v>10</v>
      </c>
      <c r="K2" s="96" t="s">
        <v>11</v>
      </c>
      <c r="L2" s="95" t="s">
        <v>1444</v>
      </c>
    </row>
    <row r="3" spans="1:12" ht="25.5" customHeight="1" x14ac:dyDescent="0.25">
      <c r="A3" s="244" t="s">
        <v>1422</v>
      </c>
      <c r="B3" s="108" t="s">
        <v>1717</v>
      </c>
      <c r="C3" s="74" t="s">
        <v>1423</v>
      </c>
      <c r="D3" s="74" t="s">
        <v>1606</v>
      </c>
      <c r="E3" s="74" t="s">
        <v>1424</v>
      </c>
      <c r="F3" s="184" t="s">
        <v>1425</v>
      </c>
      <c r="G3" s="184" t="s">
        <v>18</v>
      </c>
      <c r="H3" s="184" t="s">
        <v>1423</v>
      </c>
      <c r="I3" s="185" t="s">
        <v>1426</v>
      </c>
      <c r="J3" s="108">
        <v>1000</v>
      </c>
      <c r="K3" s="108" t="s">
        <v>20</v>
      </c>
      <c r="L3" s="186">
        <v>39444</v>
      </c>
    </row>
    <row r="4" spans="1:12" ht="38.25" x14ac:dyDescent="0.25">
      <c r="A4" s="245"/>
      <c r="B4" s="27" t="s">
        <v>1869</v>
      </c>
      <c r="C4" s="16" t="s">
        <v>1427</v>
      </c>
      <c r="D4" s="16" t="s">
        <v>1607</v>
      </c>
      <c r="E4" s="16" t="s">
        <v>1428</v>
      </c>
      <c r="F4" s="18" t="s">
        <v>1429</v>
      </c>
      <c r="G4" s="18" t="s">
        <v>18</v>
      </c>
      <c r="H4" s="18" t="s">
        <v>1427</v>
      </c>
      <c r="I4" s="35" t="s">
        <v>1430</v>
      </c>
      <c r="J4" s="27">
        <v>1000</v>
      </c>
      <c r="K4" s="27" t="s">
        <v>20</v>
      </c>
      <c r="L4" s="180">
        <v>39444</v>
      </c>
    </row>
    <row r="5" spans="1:12" ht="38.25" x14ac:dyDescent="0.25">
      <c r="A5" s="245"/>
      <c r="B5" s="27" t="s">
        <v>1869</v>
      </c>
      <c r="C5" s="16" t="s">
        <v>1431</v>
      </c>
      <c r="D5" s="16" t="s">
        <v>1608</v>
      </c>
      <c r="E5" s="16" t="s">
        <v>1432</v>
      </c>
      <c r="F5" s="18" t="s">
        <v>1433</v>
      </c>
      <c r="G5" s="18" t="s">
        <v>18</v>
      </c>
      <c r="H5" s="18" t="s">
        <v>1431</v>
      </c>
      <c r="I5" s="35" t="s">
        <v>1434</v>
      </c>
      <c r="J5" s="27">
        <v>1000</v>
      </c>
      <c r="K5" s="27" t="s">
        <v>20</v>
      </c>
      <c r="L5" s="180">
        <v>39444</v>
      </c>
    </row>
    <row r="6" spans="1:12" ht="25.5" x14ac:dyDescent="0.25">
      <c r="A6" s="245"/>
      <c r="B6" s="27" t="s">
        <v>1716</v>
      </c>
      <c r="C6" s="16" t="s">
        <v>1435</v>
      </c>
      <c r="D6" s="16" t="s">
        <v>1436</v>
      </c>
      <c r="E6" s="16" t="s">
        <v>1689</v>
      </c>
      <c r="F6" s="18" t="s">
        <v>1437</v>
      </c>
      <c r="G6" s="18" t="s">
        <v>18</v>
      </c>
      <c r="H6" s="36" t="s">
        <v>181</v>
      </c>
      <c r="I6" s="37" t="s">
        <v>181</v>
      </c>
      <c r="J6" s="27">
        <v>1000</v>
      </c>
      <c r="K6" s="27" t="s">
        <v>20</v>
      </c>
      <c r="L6" s="180">
        <v>39444</v>
      </c>
    </row>
    <row r="7" spans="1:12" ht="51" x14ac:dyDescent="0.25">
      <c r="A7" s="245"/>
      <c r="B7" s="27" t="s">
        <v>1717</v>
      </c>
      <c r="C7" s="16" t="s">
        <v>1438</v>
      </c>
      <c r="D7" s="16" t="s">
        <v>1439</v>
      </c>
      <c r="E7" s="16" t="s">
        <v>1690</v>
      </c>
      <c r="F7" s="18" t="s">
        <v>1440</v>
      </c>
      <c r="G7" s="18" t="s">
        <v>18</v>
      </c>
      <c r="H7" s="18" t="s">
        <v>181</v>
      </c>
      <c r="I7" s="35" t="s">
        <v>181</v>
      </c>
      <c r="J7" s="27">
        <v>1000</v>
      </c>
      <c r="K7" s="27" t="s">
        <v>20</v>
      </c>
      <c r="L7" s="180">
        <v>39444</v>
      </c>
    </row>
    <row r="8" spans="1:12" x14ac:dyDescent="0.25">
      <c r="A8" s="246"/>
      <c r="B8" s="102" t="s">
        <v>1717</v>
      </c>
      <c r="C8" s="60" t="s">
        <v>1441</v>
      </c>
      <c r="D8" s="60" t="s">
        <v>1442</v>
      </c>
      <c r="E8" s="60" t="s">
        <v>1691</v>
      </c>
      <c r="F8" s="181" t="s">
        <v>1443</v>
      </c>
      <c r="G8" s="181" t="s">
        <v>18</v>
      </c>
      <c r="H8" s="181" t="s">
        <v>181</v>
      </c>
      <c r="I8" s="182" t="s">
        <v>181</v>
      </c>
      <c r="J8" s="102">
        <v>1000</v>
      </c>
      <c r="K8" s="102" t="s">
        <v>20</v>
      </c>
      <c r="L8" s="183">
        <v>39444</v>
      </c>
    </row>
    <row r="10" spans="1:12" x14ac:dyDescent="0.25">
      <c r="D10" s="12"/>
    </row>
  </sheetData>
  <mergeCells count="3">
    <mergeCell ref="F1:L1"/>
    <mergeCell ref="A3:A8"/>
    <mergeCell ref="A1:E1"/>
  </mergeCells>
  <pageMargins left="0.23622047244094491" right="0.23622047244094491" top="0.74803149606299213" bottom="0.74803149606299213" header="0.31496062992125984" footer="0.31496062992125984"/>
  <pageSetup paperSize="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E29EF-011B-4722-86AC-3DA0A4B166ED}">
  <sheetPr codeName="Лист9">
    <tabColor theme="2" tint="-0.499984740745262"/>
    <pageSetUpPr fitToPage="1"/>
  </sheetPr>
  <dimension ref="A1:K11"/>
  <sheetViews>
    <sheetView topLeftCell="A2" zoomScale="80" zoomScaleNormal="80" workbookViewId="0">
      <selection activeCell="P7" sqref="P7"/>
    </sheetView>
  </sheetViews>
  <sheetFormatPr defaultRowHeight="15" x14ac:dyDescent="0.25"/>
  <cols>
    <col min="1" max="1" width="18.28515625" style="207" customWidth="1"/>
    <col min="2" max="2" width="16.85546875" style="207" customWidth="1"/>
    <col min="3" max="3" width="14.42578125" bestFit="1" customWidth="1"/>
    <col min="4" max="4" width="19" customWidth="1"/>
    <col min="5" max="5" width="44.5703125" customWidth="1"/>
    <col min="6" max="6" width="17.140625" customWidth="1"/>
    <col min="7" max="7" width="12.7109375" customWidth="1"/>
    <col min="9" max="9" width="11.5703125" customWidth="1"/>
    <col min="11" max="11" width="11.28515625" bestFit="1" customWidth="1"/>
  </cols>
  <sheetData>
    <row r="1" spans="1:11" ht="52.5" customHeight="1" x14ac:dyDescent="0.25">
      <c r="A1" s="299" t="s">
        <v>1840</v>
      </c>
      <c r="B1" s="299"/>
      <c r="C1" s="299"/>
      <c r="D1" s="299"/>
      <c r="E1" s="299"/>
      <c r="F1" s="239">
        <f ca="1">TODAY()</f>
        <v>45456</v>
      </c>
      <c r="G1" s="239"/>
      <c r="H1" s="239"/>
      <c r="I1" s="239"/>
      <c r="J1" s="239"/>
      <c r="K1" s="240"/>
    </row>
    <row r="2" spans="1:11" ht="25.5" x14ac:dyDescent="0.25">
      <c r="A2" s="96" t="s">
        <v>2</v>
      </c>
      <c r="B2" s="94" t="s">
        <v>1</v>
      </c>
      <c r="C2" s="96" t="s">
        <v>527</v>
      </c>
      <c r="D2" s="96" t="s">
        <v>4</v>
      </c>
      <c r="E2" s="96" t="s">
        <v>5</v>
      </c>
      <c r="F2" s="96" t="s">
        <v>6</v>
      </c>
      <c r="G2" s="96" t="s">
        <v>8</v>
      </c>
      <c r="H2" s="96" t="s">
        <v>9</v>
      </c>
      <c r="I2" s="96" t="s">
        <v>1452</v>
      </c>
      <c r="J2" s="96" t="s">
        <v>1176</v>
      </c>
      <c r="K2" s="95" t="s">
        <v>1444</v>
      </c>
    </row>
    <row r="3" spans="1:11" ht="89.25" x14ac:dyDescent="0.25">
      <c r="A3" s="208" t="s">
        <v>1614</v>
      </c>
      <c r="B3" s="206" t="s">
        <v>1853</v>
      </c>
      <c r="C3" s="130" t="s">
        <v>1448</v>
      </c>
      <c r="D3" s="130" t="s">
        <v>1449</v>
      </c>
      <c r="E3" s="130" t="s">
        <v>1450</v>
      </c>
      <c r="F3" s="238" t="s">
        <v>1451</v>
      </c>
      <c r="G3" s="188" t="s">
        <v>181</v>
      </c>
      <c r="H3" s="188" t="s">
        <v>181</v>
      </c>
      <c r="I3" s="187">
        <v>159646.69</v>
      </c>
      <c r="J3" s="188" t="s">
        <v>20</v>
      </c>
      <c r="K3" s="189">
        <v>42732</v>
      </c>
    </row>
    <row r="4" spans="1:11" ht="89.25" x14ac:dyDescent="0.25">
      <c r="A4" s="270" t="s">
        <v>1615</v>
      </c>
      <c r="B4" s="300" t="s">
        <v>1853</v>
      </c>
      <c r="C4" s="74" t="s">
        <v>1463</v>
      </c>
      <c r="D4" s="74" t="s">
        <v>1464</v>
      </c>
      <c r="E4" s="74" t="s">
        <v>1610</v>
      </c>
      <c r="F4" s="108" t="s">
        <v>1916</v>
      </c>
      <c r="G4" s="108" t="s">
        <v>181</v>
      </c>
      <c r="H4" s="108" t="s">
        <v>181</v>
      </c>
      <c r="I4" s="108">
        <v>1000</v>
      </c>
      <c r="J4" s="108" t="s">
        <v>20</v>
      </c>
      <c r="K4" s="109">
        <v>43553</v>
      </c>
    </row>
    <row r="5" spans="1:11" ht="89.25" x14ac:dyDescent="0.25">
      <c r="A5" s="271"/>
      <c r="B5" s="301"/>
      <c r="C5" s="16" t="s">
        <v>1466</v>
      </c>
      <c r="D5" s="16" t="s">
        <v>1465</v>
      </c>
      <c r="E5" s="16" t="s">
        <v>1611</v>
      </c>
      <c r="F5" s="27" t="s">
        <v>1917</v>
      </c>
      <c r="G5" s="27" t="s">
        <v>181</v>
      </c>
      <c r="H5" s="27" t="s">
        <v>181</v>
      </c>
      <c r="I5" s="27">
        <v>1000</v>
      </c>
      <c r="J5" s="27" t="s">
        <v>20</v>
      </c>
      <c r="K5" s="98">
        <v>43553</v>
      </c>
    </row>
    <row r="6" spans="1:11" ht="38.25" x14ac:dyDescent="0.25">
      <c r="A6" s="188" t="s">
        <v>1613</v>
      </c>
      <c r="B6" s="205" t="s">
        <v>1854</v>
      </c>
      <c r="C6" s="130" t="s">
        <v>1462</v>
      </c>
      <c r="D6" s="130" t="s">
        <v>1461</v>
      </c>
      <c r="E6" s="130" t="s">
        <v>1609</v>
      </c>
      <c r="F6" s="188" t="s">
        <v>1918</v>
      </c>
      <c r="G6" s="209" t="s">
        <v>181</v>
      </c>
      <c r="H6" s="190" t="s">
        <v>181</v>
      </c>
      <c r="I6" s="209" t="s">
        <v>181</v>
      </c>
      <c r="J6" s="188" t="s">
        <v>20</v>
      </c>
      <c r="K6" s="191">
        <v>44963</v>
      </c>
    </row>
    <row r="7" spans="1:11" ht="76.5" x14ac:dyDescent="0.25">
      <c r="A7" s="262" t="s">
        <v>1972</v>
      </c>
      <c r="B7" s="302" t="s">
        <v>1973</v>
      </c>
      <c r="C7" s="120" t="s">
        <v>1974</v>
      </c>
      <c r="D7" s="120" t="s">
        <v>1978</v>
      </c>
      <c r="E7" s="120" t="s">
        <v>1982</v>
      </c>
      <c r="F7" s="226" t="s">
        <v>181</v>
      </c>
      <c r="G7" s="226" t="s">
        <v>181</v>
      </c>
      <c r="H7" s="226" t="s">
        <v>181</v>
      </c>
      <c r="I7" s="225">
        <v>1000</v>
      </c>
      <c r="J7" s="226" t="s">
        <v>30</v>
      </c>
      <c r="K7" s="230">
        <v>44833</v>
      </c>
    </row>
    <row r="8" spans="1:11" ht="76.5" x14ac:dyDescent="0.25">
      <c r="A8" s="263"/>
      <c r="B8" s="303"/>
      <c r="C8" s="121" t="s">
        <v>1975</v>
      </c>
      <c r="D8" s="121" t="s">
        <v>1979</v>
      </c>
      <c r="E8" s="121" t="s">
        <v>1983</v>
      </c>
      <c r="F8" s="224" t="s">
        <v>181</v>
      </c>
      <c r="G8" s="224" t="s">
        <v>181</v>
      </c>
      <c r="H8" s="224" t="s">
        <v>181</v>
      </c>
      <c r="I8" s="227">
        <v>1000</v>
      </c>
      <c r="J8" s="227" t="s">
        <v>20</v>
      </c>
      <c r="K8" s="231">
        <v>44833</v>
      </c>
    </row>
    <row r="9" spans="1:11" ht="76.5" x14ac:dyDescent="0.25">
      <c r="A9" s="263"/>
      <c r="B9" s="303"/>
      <c r="C9" s="121" t="s">
        <v>1976</v>
      </c>
      <c r="D9" s="121" t="s">
        <v>1980</v>
      </c>
      <c r="E9" s="121" t="s">
        <v>1984</v>
      </c>
      <c r="F9" s="224" t="s">
        <v>181</v>
      </c>
      <c r="G9" s="224" t="s">
        <v>181</v>
      </c>
      <c r="H9" s="224" t="s">
        <v>181</v>
      </c>
      <c r="I9" s="227">
        <v>1000</v>
      </c>
      <c r="J9" s="224" t="s">
        <v>30</v>
      </c>
      <c r="K9" s="231">
        <v>44833</v>
      </c>
    </row>
    <row r="10" spans="1:11" ht="76.5" x14ac:dyDescent="0.25">
      <c r="A10" s="264"/>
      <c r="B10" s="304"/>
      <c r="C10" s="228" t="s">
        <v>1977</v>
      </c>
      <c r="D10" s="228" t="s">
        <v>1981</v>
      </c>
      <c r="E10" s="228" t="s">
        <v>1985</v>
      </c>
      <c r="F10" s="229" t="s">
        <v>181</v>
      </c>
      <c r="G10" s="229" t="s">
        <v>181</v>
      </c>
      <c r="H10" s="229" t="s">
        <v>181</v>
      </c>
      <c r="I10" s="117">
        <v>1000</v>
      </c>
      <c r="J10" s="117" t="s">
        <v>20</v>
      </c>
      <c r="K10" s="232">
        <v>44833</v>
      </c>
    </row>
    <row r="11" spans="1:11" x14ac:dyDescent="0.25">
      <c r="F11" s="224"/>
    </row>
  </sheetData>
  <mergeCells count="6">
    <mergeCell ref="F1:K1"/>
    <mergeCell ref="A4:A5"/>
    <mergeCell ref="A1:E1"/>
    <mergeCell ref="B4:B5"/>
    <mergeCell ref="A7:A10"/>
    <mergeCell ref="B7:B10"/>
  </mergeCells>
  <pageMargins left="0.23622047244094491" right="0.23622047244094491"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Общее</vt:lpstr>
      <vt:lpstr>Акции</vt:lpstr>
      <vt:lpstr>Индексы полной доходности</vt:lpstr>
      <vt:lpstr>Облигации</vt:lpstr>
      <vt:lpstr>Фиксинги и индикативные ставки</vt:lpstr>
      <vt:lpstr>Денежный рынок</vt:lpstr>
      <vt:lpstr>Фиксинги ценных бумаг</vt:lpstr>
      <vt:lpstr>Пенсионные индексы</vt:lpstr>
      <vt:lpstr>Товарные индексы МБ</vt:lpstr>
      <vt:lpstr>Товарные индексы НТБ</vt:lpstr>
      <vt:lpstr>Волатильность</vt:lpstr>
      <vt:lpstr>Дивиденды</vt:lpstr>
      <vt:lpstr>Акции!Заголовки_для_печати</vt:lpstr>
      <vt:lpstr>Волатильность!Заголовки_для_печати</vt:lpstr>
      <vt:lpstr>'Денежный рынок'!Заголовки_для_печати</vt:lpstr>
      <vt:lpstr>Дивиденды!Заголовки_для_печати</vt:lpstr>
      <vt:lpstr>'Индексы полной доходности'!Заголовки_для_печати</vt:lpstr>
      <vt:lpstr>Облигации!Заголовки_для_печати</vt:lpstr>
      <vt:lpstr>Общее!Заголовки_для_печати</vt:lpstr>
      <vt:lpstr>'Пенсионные индексы'!Заголовки_для_печати</vt:lpstr>
      <vt:lpstr>'Товарные индексы МБ'!Заголовки_для_печати</vt:lpstr>
      <vt:lpstr>'Товарные индексы НТБ'!Заголовки_для_печати</vt:lpstr>
      <vt:lpstr>'Фиксинги и индикативные ставки'!Заголовки_для_печати</vt:lpstr>
      <vt:lpstr>'Фиксинги ценных бумаг'!Заголовки_для_печати</vt:lpstr>
      <vt:lpstr>Акции!Область_печати</vt:lpstr>
      <vt:lpstr>Общее!Область_печати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2024-06-13T08:04:09Z</dcterms:modified>
</cp:coreProperties>
</file>