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0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2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-Продукт\Отправка\"/>
    </mc:Choice>
  </mc:AlternateContent>
  <xr:revisionPtr revIDLastSave="0" documentId="13_ncr:1_{12C1E825-3BCE-4786-8EF7-6B48A4FEC6FE}" xr6:coauthVersionLast="45" xr6:coauthVersionMax="47" xr10:uidLastSave="{00000000-0000-0000-0000-000000000000}"/>
  <bookViews>
    <workbookView xWindow="-108" yWindow="-108" windowWidth="23256" windowHeight="12576" tabRatio="921" xr2:uid="{03D55730-2175-498B-8539-C8BFD2D4C5E2}"/>
  </bookViews>
  <sheets>
    <sheet name="1. Основные итоги" sheetId="1" r:id="rId1"/>
    <sheet name="2. Товарные аукционы" sheetId="2" r:id="rId2"/>
    <sheet name="3.1 Индекс Пшеницы" sheetId="4" r:id="rId3"/>
    <sheet name="3.1 Эксп. порты Пшеницы" sheetId="17" r:id="rId4"/>
    <sheet name="3.1 Вн.договоры Пшеница" sheetId="3" r:id="rId5"/>
    <sheet name="3.2 Индекс Ячменя" sheetId="29" r:id="rId6"/>
    <sheet name="3.2 Эксп. порты Ячменя" sheetId="30" r:id="rId7"/>
    <sheet name="3.2 Вн.договоры Ячменя" sheetId="21" r:id="rId8"/>
    <sheet name="3.3 Индекс Кукурузы" sheetId="31" r:id="rId9"/>
    <sheet name="3.3 Эксп. порты Кукурузы" sheetId="32" r:id="rId10"/>
    <sheet name="3.3 Вн.договоры Кукурузы" sheetId="22" r:id="rId11"/>
    <sheet name="3.4 Договоры вкл. в индексы" sheetId="5" r:id="rId12"/>
    <sheet name="4.1 Рег. индекс сахара" sheetId="23" r:id="rId13"/>
    <sheet name="4.5 Рег. индекс кукурузы" sheetId="24" r:id="rId14"/>
    <sheet name="4.2 Рег. индекс пшеницы 3кл" sheetId="25" r:id="rId15"/>
    <sheet name="4.3 Рег. индекс пшеницы 4кл" sheetId="26" r:id="rId16"/>
    <sheet name="4.4 Рег. индекс пшеницы 5кл" sheetId="27" r:id="rId17"/>
    <sheet name="4.6 Рег. индекс ячменя" sheetId="28" r:id="rId18"/>
    <sheet name="5. Спот-рынок сахара" sheetId="7" r:id="rId19"/>
    <sheet name="6. Внебиржевые договоры" sheetId="12" r:id="rId20"/>
    <sheet name="7. Экспортные поставки" sheetId="20" r:id="rId21"/>
    <sheet name="8. Индекс Под.Масла" sheetId="33" r:id="rId22"/>
    <sheet name="9. Индекс Шрота" sheetId="34" r:id="rId23"/>
  </sheets>
  <definedNames>
    <definedName name="_xlnm._FilterDatabase" localSheetId="18" hidden="1">'5. Спот-рынок сахара'!#REF!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23" l="1"/>
  <c r="G11" i="23"/>
  <c r="C11" i="23"/>
  <c r="K11" i="24"/>
  <c r="G11" i="24"/>
  <c r="C11" i="24"/>
  <c r="K11" i="28"/>
  <c r="G11" i="28"/>
  <c r="C11" i="28"/>
  <c r="K11" i="27"/>
  <c r="G11" i="27"/>
  <c r="C11" i="27"/>
  <c r="K11" i="26"/>
  <c r="G11" i="26"/>
  <c r="C11" i="26"/>
  <c r="K11" i="25"/>
  <c r="G11" i="25"/>
  <c r="C11" i="25"/>
  <c r="I4" i="28" l="1"/>
  <c r="I5" i="28"/>
  <c r="I6" i="28"/>
  <c r="I7" i="28"/>
  <c r="I8" i="28"/>
  <c r="I9" i="28"/>
  <c r="I10" i="28"/>
  <c r="I3" i="28"/>
  <c r="E4" i="28"/>
  <c r="E5" i="28"/>
  <c r="E6" i="28"/>
  <c r="E7" i="28"/>
  <c r="E8" i="28"/>
  <c r="E9" i="28"/>
  <c r="E10" i="28"/>
  <c r="E3" i="28"/>
  <c r="I4" i="27"/>
  <c r="I5" i="27"/>
  <c r="I6" i="27"/>
  <c r="I7" i="27"/>
  <c r="I8" i="27"/>
  <c r="I9" i="27"/>
  <c r="I10" i="27"/>
  <c r="I3" i="27"/>
  <c r="E4" i="27"/>
  <c r="E5" i="27"/>
  <c r="E6" i="27"/>
  <c r="E7" i="27"/>
  <c r="E8" i="27"/>
  <c r="E9" i="27"/>
  <c r="E10" i="27"/>
  <c r="E3" i="27"/>
  <c r="I4" i="26"/>
  <c r="I5" i="26"/>
  <c r="I6" i="26"/>
  <c r="I7" i="26"/>
  <c r="I8" i="26"/>
  <c r="I9" i="26"/>
  <c r="I10" i="26"/>
  <c r="I3" i="26"/>
  <c r="E4" i="26"/>
  <c r="E5" i="26"/>
  <c r="E6" i="26"/>
  <c r="E7" i="26"/>
  <c r="E8" i="26"/>
  <c r="E9" i="26"/>
  <c r="E10" i="26"/>
  <c r="E3" i="26"/>
  <c r="I4" i="24"/>
  <c r="I5" i="24"/>
  <c r="I6" i="24"/>
  <c r="I7" i="24"/>
  <c r="I8" i="24"/>
  <c r="I9" i="24"/>
  <c r="I10" i="24"/>
  <c r="I3" i="24"/>
  <c r="E4" i="24"/>
  <c r="E5" i="24"/>
  <c r="E6" i="24"/>
  <c r="E7" i="24"/>
  <c r="E8" i="24"/>
  <c r="E9" i="24"/>
  <c r="E10" i="24"/>
  <c r="E3" i="24"/>
  <c r="I4" i="25"/>
  <c r="I5" i="25"/>
  <c r="I6" i="25"/>
  <c r="I7" i="25"/>
  <c r="I8" i="25"/>
  <c r="I9" i="25"/>
  <c r="I10" i="25"/>
  <c r="I3" i="25"/>
  <c r="E4" i="25"/>
  <c r="E5" i="25"/>
  <c r="E6" i="25"/>
  <c r="E7" i="25"/>
  <c r="E8" i="25"/>
  <c r="E9" i="25"/>
  <c r="E10" i="25"/>
  <c r="E3" i="25"/>
  <c r="I4" i="23"/>
  <c r="I5" i="23"/>
  <c r="I6" i="23"/>
  <c r="I7" i="23"/>
  <c r="I8" i="23"/>
  <c r="I9" i="23"/>
  <c r="I10" i="23"/>
  <c r="I3" i="23"/>
  <c r="E4" i="23"/>
  <c r="E5" i="23"/>
  <c r="E6" i="23"/>
  <c r="E7" i="23"/>
  <c r="E8" i="23"/>
  <c r="E9" i="23"/>
  <c r="E10" i="23"/>
  <c r="E3" i="23"/>
  <c r="I4" i="5"/>
  <c r="I5" i="5"/>
  <c r="I6" i="5"/>
  <c r="I7" i="5"/>
  <c r="I3" i="5"/>
  <c r="E4" i="5"/>
  <c r="E5" i="5"/>
  <c r="E6" i="5"/>
  <c r="E7" i="5"/>
  <c r="E3" i="5"/>
</calcChain>
</file>

<file path=xl/sharedStrings.xml><?xml version="1.0" encoding="utf-8"?>
<sst xmlns="http://schemas.openxmlformats.org/spreadsheetml/2006/main" count="419" uniqueCount="131">
  <si>
    <t>Объем, тонн</t>
  </si>
  <si>
    <t>Итоги товарных аукционов:</t>
  </si>
  <si>
    <t>Дата</t>
  </si>
  <si>
    <t>ЖД, тонн</t>
  </si>
  <si>
    <t>Авто, тонн</t>
  </si>
  <si>
    <t>Цена ЖД, руб/т</t>
  </si>
  <si>
    <t>Цена Авто, руб/т</t>
  </si>
  <si>
    <t>Объемы договоров, тонн</t>
  </si>
  <si>
    <t>Дней до окончания поставок договоров</t>
  </si>
  <si>
    <t>Цены договоров, USD</t>
  </si>
  <si>
    <t>Тонн</t>
  </si>
  <si>
    <t>Количество договоров</t>
  </si>
  <si>
    <t>≤ 10000</t>
  </si>
  <si>
    <t>Дни</t>
  </si>
  <si>
    <t>≤ 10</t>
  </si>
  <si>
    <t>Дней от момента заключения договора</t>
  </si>
  <si>
    <t>≤ -50</t>
  </si>
  <si>
    <t>(-50,-40]</t>
  </si>
  <si>
    <t>(-40,-30]</t>
  </si>
  <si>
    <t>(-30,-20]</t>
  </si>
  <si>
    <t>(-20,-10]</t>
  </si>
  <si>
    <t>(-10,0]</t>
  </si>
  <si>
    <t>&gt; 30</t>
  </si>
  <si>
    <t>&gt; 80000</t>
  </si>
  <si>
    <t>(10000, 20000]</t>
  </si>
  <si>
    <t>(20000, 30000]</t>
  </si>
  <si>
    <t>(30000, 40000]</t>
  </si>
  <si>
    <t>(40000, 50000]</t>
  </si>
  <si>
    <t>(50000, 60000]</t>
  </si>
  <si>
    <t>(60000, 70000]</t>
  </si>
  <si>
    <t>(70000, 80000]</t>
  </si>
  <si>
    <t>(10, 20]</t>
  </si>
  <si>
    <t>(20, 30]</t>
  </si>
  <si>
    <t>(280, 290]</t>
  </si>
  <si>
    <t>(290, 300]</t>
  </si>
  <si>
    <t>USD</t>
  </si>
  <si>
    <t>Пшеница, FOB Черное море</t>
  </si>
  <si>
    <t>Ячмень, FOB Черное море</t>
  </si>
  <si>
    <t>Кукуруза, FOB Черное море</t>
  </si>
  <si>
    <t>Количество сделок</t>
  </si>
  <si>
    <t>Участники, попавшие в расчет индекса</t>
  </si>
  <si>
    <t>Стоимостной объем договоров, руб</t>
  </si>
  <si>
    <t>Ячмень</t>
  </si>
  <si>
    <t>Кукуруза</t>
  </si>
  <si>
    <t>ООО «КСП» филиал «Любимовский»</t>
  </si>
  <si>
    <t>ООО «КСП» филиал «Золотухинский»</t>
  </si>
  <si>
    <t>АО «Земетчинский сахарный завод»</t>
  </si>
  <si>
    <t>Дата торгов</t>
  </si>
  <si>
    <t>Итоги спотовых торгов:</t>
  </si>
  <si>
    <t>Сахар белый, кристаллический</t>
  </si>
  <si>
    <t>Пшеница 4 класса (протеин 12,5%)</t>
  </si>
  <si>
    <t>Экспортные</t>
  </si>
  <si>
    <t>Внутренние</t>
  </si>
  <si>
    <t>Пшеница</t>
  </si>
  <si>
    <t>Количество зарегистрированных сделок</t>
  </si>
  <si>
    <t>Объем,тонн</t>
  </si>
  <si>
    <t>Период</t>
  </si>
  <si>
    <t>(300, 310]</t>
  </si>
  <si>
    <t>(320, 330]</t>
  </si>
  <si>
    <t>(330, 340]</t>
  </si>
  <si>
    <t>(340, 350]</t>
  </si>
  <si>
    <t>Новороссийск</t>
  </si>
  <si>
    <t>Кавказ</t>
  </si>
  <si>
    <t>Тамань</t>
  </si>
  <si>
    <t>Туапсе</t>
  </si>
  <si>
    <t>Ростов-на-Дону</t>
  </si>
  <si>
    <t>Азов</t>
  </si>
  <si>
    <t>Ейск</t>
  </si>
  <si>
    <t>Объем сделок, тонн</t>
  </si>
  <si>
    <t>Объем сделок,тонн</t>
  </si>
  <si>
    <t>Турция</t>
  </si>
  <si>
    <t>Египет</t>
  </si>
  <si>
    <t>Центральная Азия</t>
  </si>
  <si>
    <t>Участников, Авто</t>
  </si>
  <si>
    <t>Участников, ЖД</t>
  </si>
  <si>
    <t>Средний Восток</t>
  </si>
  <si>
    <t>Восточная Европа</t>
  </si>
  <si>
    <t>Сахар</t>
  </si>
  <si>
    <t>АО "ЕКСЗ"</t>
  </si>
  <si>
    <t>ООО «Хохольский сахарный комбинат»</t>
  </si>
  <si>
    <t>Динамика цен на пшеницу 4 класса, CPT Новороссийск, руб/т</t>
  </si>
  <si>
    <t>ЦФО</t>
  </si>
  <si>
    <t>ПФО</t>
  </si>
  <si>
    <t>ЮФО + СКФО</t>
  </si>
  <si>
    <t>ЦФО, тонн</t>
  </si>
  <si>
    <t>ЦФО, руб/т с НДС</t>
  </si>
  <si>
    <t>ПФО, тонн</t>
  </si>
  <si>
    <t>ПФО, руб/т с НДС</t>
  </si>
  <si>
    <t>ЮФО + СКФО, тонн</t>
  </si>
  <si>
    <t>ЮФО + СКФО, руб/т с НДС</t>
  </si>
  <si>
    <t>28.02-06.03</t>
  </si>
  <si>
    <t>07.03-13.03</t>
  </si>
  <si>
    <t>14.03-20.03</t>
  </si>
  <si>
    <t>21.03-27.03</t>
  </si>
  <si>
    <t>28.03-03.04</t>
  </si>
  <si>
    <t>04.04-10.04</t>
  </si>
  <si>
    <t>11.04-17.04</t>
  </si>
  <si>
    <t>ЦФО, руб/т без НДС</t>
  </si>
  <si>
    <t>ПФО, руб/т без НДС</t>
  </si>
  <si>
    <t>ЮФО + СКФО, руб/т без НДС</t>
  </si>
  <si>
    <t>Среднее, $/т</t>
  </si>
  <si>
    <t>Порт</t>
  </si>
  <si>
    <t>Объем, тыс.т</t>
  </si>
  <si>
    <t>АО "Лискисахар"</t>
  </si>
  <si>
    <t>ООО "Дмитротарановский сахарный завод"</t>
  </si>
  <si>
    <t>ООО "Ромодановосахар"</t>
  </si>
  <si>
    <t>≤ 320</t>
  </si>
  <si>
    <t>(350, 360]</t>
  </si>
  <si>
    <t>(360, 370]</t>
  </si>
  <si>
    <t>(370, 380]</t>
  </si>
  <si>
    <t>(380, 390]</t>
  </si>
  <si>
    <t>&gt; 390</t>
  </si>
  <si>
    <t>≤ 240</t>
  </si>
  <si>
    <t>(240, 250]</t>
  </si>
  <si>
    <t>(250, 260]</t>
  </si>
  <si>
    <t>(260, 270]</t>
  </si>
  <si>
    <t>(270, 280]</t>
  </si>
  <si>
    <t>&gt; 310</t>
  </si>
  <si>
    <t>Основные итоги за неделю 18.04 - 24.04 2022 г.</t>
  </si>
  <si>
    <t>18.04-24.04</t>
  </si>
  <si>
    <t>Внебиржевые договора</t>
  </si>
  <si>
    <t>Западная Европа</t>
  </si>
  <si>
    <t>Прочие</t>
  </si>
  <si>
    <t>Под.Масло</t>
  </si>
  <si>
    <t>Шрот</t>
  </si>
  <si>
    <t xml:space="preserve"> </t>
  </si>
  <si>
    <t>АО "КРИСТАЛЛ"</t>
  </si>
  <si>
    <t>АО «Кшенский сахарный комбинат»</t>
  </si>
  <si>
    <t>ОАО «Кривец-сахар»</t>
  </si>
  <si>
    <t>ООО "РУСАГРО-БЕЛГОРОД" филиал "Чернянский"</t>
  </si>
  <si>
    <t>Срвзв. цена на базисе завода, руб/т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</si>
</sst>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3" fontId="3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/>
    <xf numFmtId="14" fontId="0" fillId="2" borderId="5" xfId="0" applyNumberFormat="1" applyFill="1" applyBorder="1"/>
    <xf numFmtId="14" fontId="0" fillId="2" borderId="7" xfId="0" applyNumberFormat="1" applyFill="1" applyBorder="1"/>
    <xf numFmtId="0" fontId="0" fillId="2" borderId="8" xfId="0" applyFill="1" applyBorder="1"/>
    <xf numFmtId="0" fontId="0" fillId="2" borderId="9" xfId="0" applyFill="1" applyBorder="1"/>
    <xf numFmtId="164" fontId="0" fillId="2" borderId="6" xfId="1" applyNumberFormat="1" applyFont="1" applyFill="1" applyBorder="1"/>
    <xf numFmtId="164" fontId="0" fillId="2" borderId="9" xfId="1" applyNumberFormat="1" applyFont="1" applyFill="1" applyBorder="1"/>
    <xf numFmtId="165" fontId="0" fillId="2" borderId="0" xfId="0" applyNumberFormat="1" applyFill="1" applyBorder="1"/>
    <xf numFmtId="3" fontId="3" fillId="2" borderId="8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5" fillId="2" borderId="1" xfId="2" applyFill="1" applyBorder="1"/>
    <xf numFmtId="3" fontId="5" fillId="2" borderId="1" xfId="2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165" fontId="0" fillId="2" borderId="8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4" fontId="0" fillId="2" borderId="0" xfId="0" applyNumberFormat="1" applyFill="1"/>
    <xf numFmtId="0" fontId="0" fillId="2" borderId="0" xfId="0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4" fontId="0" fillId="2" borderId="0" xfId="0" applyNumberFormat="1" applyFill="1"/>
    <xf numFmtId="164" fontId="0" fillId="2" borderId="1" xfId="1" applyNumberFormat="1" applyFont="1" applyFill="1" applyBorder="1"/>
    <xf numFmtId="0" fontId="0" fillId="2" borderId="17" xfId="0" applyFill="1" applyBorder="1"/>
    <xf numFmtId="0" fontId="0" fillId="2" borderId="18" xfId="0" applyFill="1" applyBorder="1"/>
    <xf numFmtId="14" fontId="0" fillId="2" borderId="17" xfId="0" applyNumberFormat="1" applyFill="1" applyBorder="1"/>
    <xf numFmtId="164" fontId="0" fillId="2" borderId="0" xfId="1" applyNumberFormat="1" applyFont="1" applyFill="1" applyBorder="1" applyAlignment="1">
      <alignment horizontal="center" vertical="center"/>
    </xf>
    <xf numFmtId="1" fontId="0" fillId="2" borderId="0" xfId="1" applyNumberFormat="1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10" xfId="0" applyFill="1" applyBorder="1"/>
    <xf numFmtId="0" fontId="0" fillId="2" borderId="20" xfId="0" applyFill="1" applyBorder="1"/>
    <xf numFmtId="164" fontId="0" fillId="2" borderId="0" xfId="0" applyNumberForma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0" fillId="2" borderId="8" xfId="1" applyNumberFormat="1" applyFont="1" applyFill="1" applyBorder="1"/>
    <xf numFmtId="1" fontId="0" fillId="2" borderId="8" xfId="0" applyNumberFormat="1" applyFill="1" applyBorder="1"/>
    <xf numFmtId="0" fontId="5" fillId="2" borderId="0" xfId="2" applyFill="1"/>
    <xf numFmtId="164" fontId="0" fillId="2" borderId="1" xfId="4" applyNumberFormat="1" applyFont="1" applyFill="1" applyBorder="1"/>
    <xf numFmtId="164" fontId="0" fillId="2" borderId="1" xfId="4" applyNumberFormat="1" applyFont="1" applyFill="1" applyBorder="1" applyAlignment="1" applyProtection="1">
      <alignment horizontal="right"/>
    </xf>
    <xf numFmtId="0" fontId="0" fillId="2" borderId="0" xfId="4" applyNumberFormat="1" applyFont="1" applyFill="1" applyBorder="1"/>
    <xf numFmtId="164" fontId="0" fillId="2" borderId="0" xfId="4" applyNumberFormat="1" applyFont="1" applyFill="1" applyBorder="1"/>
    <xf numFmtId="164" fontId="0" fillId="0" borderId="0" xfId="4" applyNumberFormat="1" applyFont="1" applyFill="1" applyBorder="1"/>
    <xf numFmtId="9" fontId="0" fillId="2" borderId="0" xfId="4" applyNumberFormat="1" applyFont="1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1" fontId="0" fillId="2" borderId="1" xfId="0" applyNumberFormat="1" applyFont="1" applyFill="1" applyBorder="1" applyAlignment="1">
      <alignment horizontal="right" vertical="center"/>
    </xf>
    <xf numFmtId="14" fontId="0" fillId="2" borderId="5" xfId="0" applyNumberFormat="1" applyFont="1" applyFill="1" applyBorder="1" applyAlignment="1">
      <alignment horizontal="left" vertical="center"/>
    </xf>
    <xf numFmtId="1" fontId="0" fillId="2" borderId="6" xfId="0" applyNumberFormat="1" applyFont="1" applyFill="1" applyBorder="1"/>
    <xf numFmtId="14" fontId="0" fillId="2" borderId="7" xfId="0" applyNumberFormat="1" applyFont="1" applyFill="1" applyBorder="1" applyAlignment="1">
      <alignment horizontal="left" vertical="center"/>
    </xf>
    <xf numFmtId="1" fontId="0" fillId="2" borderId="8" xfId="0" applyNumberFormat="1" applyFont="1" applyFill="1" applyBorder="1" applyAlignment="1">
      <alignment horizontal="right" vertical="center"/>
    </xf>
    <xf numFmtId="1" fontId="0" fillId="2" borderId="9" xfId="0" applyNumberFormat="1" applyFont="1" applyFill="1" applyBorder="1"/>
    <xf numFmtId="0" fontId="0" fillId="2" borderId="1" xfId="0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1" xfId="2" applyFont="1" applyFill="1" applyBorder="1"/>
    <xf numFmtId="0" fontId="4" fillId="2" borderId="11" xfId="2" applyFont="1" applyFill="1" applyBorder="1"/>
    <xf numFmtId="4" fontId="5" fillId="2" borderId="0" xfId="2" applyNumberFormat="1" applyFill="1"/>
    <xf numFmtId="0" fontId="4" fillId="2" borderId="1" xfId="0" applyFont="1" applyFill="1" applyBorder="1"/>
    <xf numFmtId="9" fontId="0" fillId="2" borderId="1" xfId="3" applyFont="1" applyFill="1" applyBorder="1"/>
    <xf numFmtId="14" fontId="0" fillId="2" borderId="1" xfId="0" applyNumberFormat="1" applyFill="1" applyBorder="1"/>
    <xf numFmtId="164" fontId="0" fillId="2" borderId="0" xfId="1" applyNumberFormat="1" applyFont="1" applyFill="1" applyBorder="1"/>
    <xf numFmtId="0" fontId="0" fillId="2" borderId="1" xfId="0" applyFill="1" applyBorder="1" applyAlignment="1">
      <alignment wrapText="1"/>
    </xf>
    <xf numFmtId="1" fontId="5" fillId="2" borderId="1" xfId="2" applyNumberFormat="1" applyFill="1" applyBorder="1"/>
    <xf numFmtId="0" fontId="5" fillId="2" borderId="1" xfId="2" applyFill="1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0" xfId="2" applyFill="1" applyAlignment="1"/>
    <xf numFmtId="0" fontId="5" fillId="2" borderId="0" xfId="2" applyFill="1" applyBorder="1" applyAlignment="1"/>
    <xf numFmtId="0" fontId="5" fillId="2" borderId="0" xfId="2" applyFill="1" applyBorder="1"/>
    <xf numFmtId="0" fontId="5" fillId="2" borderId="5" xfId="2" applyFill="1" applyBorder="1"/>
    <xf numFmtId="0" fontId="5" fillId="2" borderId="6" xfId="2" applyFill="1" applyBorder="1"/>
    <xf numFmtId="164" fontId="0" fillId="2" borderId="6" xfId="4" applyNumberFormat="1" applyFont="1" applyFill="1" applyBorder="1"/>
    <xf numFmtId="164" fontId="0" fillId="0" borderId="6" xfId="4" applyNumberFormat="1" applyFont="1" applyFill="1" applyBorder="1"/>
    <xf numFmtId="0" fontId="5" fillId="2" borderId="7" xfId="2" applyFill="1" applyBorder="1"/>
    <xf numFmtId="164" fontId="0" fillId="2" borderId="8" xfId="4" applyNumberFormat="1" applyFont="1" applyFill="1" applyBorder="1"/>
    <xf numFmtId="164" fontId="0" fillId="0" borderId="9" xfId="4" applyNumberFormat="1" applyFont="1" applyFill="1" applyBorder="1"/>
    <xf numFmtId="164" fontId="5" fillId="2" borderId="0" xfId="2" applyNumberFormat="1" applyFill="1" applyBorder="1"/>
    <xf numFmtId="164" fontId="0" fillId="2" borderId="6" xfId="4" applyNumberFormat="1" applyFont="1" applyFill="1" applyBorder="1" applyAlignment="1" applyProtection="1">
      <alignment horizontal="right"/>
    </xf>
    <xf numFmtId="164" fontId="3" fillId="2" borderId="6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14" fontId="0" fillId="2" borderId="5" xfId="0" applyNumberFormat="1" applyFill="1" applyBorder="1" applyAlignment="1">
      <alignment horizontal="left" vertical="center"/>
    </xf>
    <xf numFmtId="14" fontId="0" fillId="2" borderId="7" xfId="0" applyNumberForma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right" vertical="center"/>
    </xf>
    <xf numFmtId="1" fontId="0" fillId="2" borderId="6" xfId="0" applyNumberFormat="1" applyFill="1" applyBorder="1"/>
    <xf numFmtId="165" fontId="0" fillId="2" borderId="0" xfId="0" applyNumberFormat="1" applyFill="1"/>
    <xf numFmtId="1" fontId="0" fillId="2" borderId="8" xfId="0" applyNumberFormat="1" applyFill="1" applyBorder="1" applyAlignment="1">
      <alignment horizontal="right" vertical="center"/>
    </xf>
    <xf numFmtId="1" fontId="0" fillId="2" borderId="9" xfId="0" applyNumberFormat="1" applyFill="1" applyBorder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2" xfId="2" applyFill="1" applyBorder="1" applyAlignment="1">
      <alignment horizontal="center"/>
    </xf>
    <xf numFmtId="0" fontId="5" fillId="2" borderId="3" xfId="2" applyFill="1" applyBorder="1" applyAlignment="1">
      <alignment horizontal="center"/>
    </xf>
    <xf numFmtId="0" fontId="5" fillId="2" borderId="4" xfId="2" applyFill="1" applyBorder="1" applyAlignment="1">
      <alignment horizontal="center"/>
    </xf>
    <xf numFmtId="0" fontId="5" fillId="2" borderId="21" xfId="2" applyFill="1" applyBorder="1" applyAlignment="1">
      <alignment horizontal="center"/>
    </xf>
    <xf numFmtId="0" fontId="5" fillId="2" borderId="22" xfId="2" applyFill="1" applyBorder="1" applyAlignment="1">
      <alignment horizontal="center"/>
    </xf>
    <xf numFmtId="0" fontId="5" fillId="2" borderId="23" xfId="2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/>
    </xf>
  </cellXfs>
  <cellStyles count="5">
    <cellStyle name="Обычный" xfId="0" builtinId="0"/>
    <cellStyle name="Обычный 2" xfId="2" xr:uid="{D2B859CB-2842-4CB8-B979-D8C80EC54DF5}"/>
    <cellStyle name="Процентный" xfId="3" builtinId="5"/>
    <cellStyle name="Финансовый" xfId="1" builtinId="3"/>
    <cellStyle name="Финансовый 2" xfId="4" xr:uid="{6740951C-D960-4723-8145-955D122C9E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Цена Авто, руб/т без НДС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2-492B-893E-601BE16170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AF-4650-9B8A-EF138841CE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2-492B-893E-601BE16170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AF-4650-9B8A-EF138841CE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2-492B-893E-601BE16170A1}"/>
                </c:ext>
              </c:extLst>
            </c:dLbl>
            <c:dLbl>
              <c:idx val="7"/>
              <c:layout>
                <c:manualLayout>
                  <c:x val="-4.336101225780941E-2"/>
                  <c:y val="9.884684914938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AF-4650-9B8A-EF138841CEA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AF-4650-9B8A-EF138841CE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2-492B-893E-601BE16170A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AF-4650-9B8A-EF138841CE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2-492B-893E-601BE16170A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AF-4650-9B8A-EF138841CEA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FAF-4650-9B8A-EF138841CEA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9-45A4-A5AB-4C9838D03AAB}"/>
                </c:ext>
              </c:extLst>
            </c:dLbl>
            <c:dLbl>
              <c:idx val="17"/>
              <c:layout>
                <c:manualLayout>
                  <c:x val="-5.8451133517859494E-2"/>
                  <c:y val="0.11059392399801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FAF-4650-9B8A-EF138841CEA5}"/>
                </c:ext>
              </c:extLst>
            </c:dLbl>
            <c:dLbl>
              <c:idx val="18"/>
              <c:layout>
                <c:manualLayout>
                  <c:x val="-6.2350072492421251E-3"/>
                  <c:y val="0.1319569357825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FAF-4650-9B8A-EF138841CEA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2-492B-893E-601BE161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44655</c:v>
                </c:pt>
                <c:pt idx="6">
                  <c:v>44656</c:v>
                </c:pt>
                <c:pt idx="7">
                  <c:v>44657</c:v>
                </c:pt>
                <c:pt idx="8">
                  <c:v>44658</c:v>
                </c:pt>
                <c:pt idx="9">
                  <c:v>44659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44669</c:v>
                </c:pt>
                <c:pt idx="16">
                  <c:v>44670</c:v>
                </c:pt>
                <c:pt idx="17">
                  <c:v>44671</c:v>
                </c:pt>
                <c:pt idx="18">
                  <c:v>44672</c:v>
                </c:pt>
                <c:pt idx="19">
                  <c:v>44673</c:v>
                </c:pt>
              </c:numCache>
            </c:numRef>
          </c:cat>
          <c:val>
            <c:numRef>
              <c:f>'2. Товарные аукционы'!$Y$9:$Y$28</c:f>
              <c:numCache>
                <c:formatCode>_-* #\ ##0_-;\-* #\ ##0_-;_-* "-"??_-;_-@_-</c:formatCode>
                <c:ptCount val="20"/>
                <c:pt idx="0">
                  <c:v>19791</c:v>
                </c:pt>
                <c:pt idx="1">
                  <c:v>19768</c:v>
                </c:pt>
                <c:pt idx="2">
                  <c:v>18750</c:v>
                </c:pt>
                <c:pt idx="3">
                  <c:v>18150</c:v>
                </c:pt>
                <c:pt idx="4">
                  <c:v>18484</c:v>
                </c:pt>
                <c:pt idx="5">
                  <c:v>18500</c:v>
                </c:pt>
                <c:pt idx="6">
                  <c:v>18364</c:v>
                </c:pt>
                <c:pt idx="7">
                  <c:v>18200</c:v>
                </c:pt>
                <c:pt idx="8">
                  <c:v>17600</c:v>
                </c:pt>
                <c:pt idx="9">
                  <c:v>17191</c:v>
                </c:pt>
                <c:pt idx="10">
                  <c:v>16200</c:v>
                </c:pt>
                <c:pt idx="11">
                  <c:v>16750</c:v>
                </c:pt>
                <c:pt idx="12">
                  <c:v>17289</c:v>
                </c:pt>
                <c:pt idx="13">
                  <c:v>17494</c:v>
                </c:pt>
                <c:pt idx="14">
                  <c:v>17530</c:v>
                </c:pt>
                <c:pt idx="15">
                  <c:v>17588</c:v>
                </c:pt>
                <c:pt idx="16">
                  <c:v>17499</c:v>
                </c:pt>
                <c:pt idx="17">
                  <c:v>17684</c:v>
                </c:pt>
                <c:pt idx="18">
                  <c:v>17560</c:v>
                </c:pt>
                <c:pt idx="19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B-495E-8A9F-BACADC174478}"/>
            </c:ext>
          </c:extLst>
        </c:ser>
        <c:ser>
          <c:idx val="1"/>
          <c:order val="1"/>
          <c:tx>
            <c:v>Цена ЖД, руб/т без НДС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9-45A4-A5AB-4C9838D03A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F-4650-9B8A-EF138841CE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F-4650-9B8A-EF138841CEA5}"/>
                </c:ext>
              </c:extLst>
            </c:dLbl>
            <c:dLbl>
              <c:idx val="5"/>
              <c:layout>
                <c:manualLayout>
                  <c:x val="-3.1844603057711314E-2"/>
                  <c:y val="-4.830819539739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2-492B-893E-601BE16170A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F-4650-9B8A-EF138841CE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F-4650-9B8A-EF138841CEA5}"/>
                </c:ext>
              </c:extLst>
            </c:dLbl>
            <c:dLbl>
              <c:idx val="8"/>
              <c:layout>
                <c:manualLayout>
                  <c:x val="-4.1930604982206479E-2"/>
                  <c:y val="-9.769866794199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F-4650-9B8A-EF138841CEA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2-492B-893E-601BE16170A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F-4650-9B8A-EF138841CE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32-492B-893E-601BE16170A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F-4650-9B8A-EF138841CEA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32-492B-893E-601BE16170A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F-4650-9B8A-EF138841CEA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32-492B-893E-601BE16170A1}"/>
                </c:ext>
              </c:extLst>
            </c:dLbl>
            <c:dLbl>
              <c:idx val="19"/>
              <c:layout>
                <c:manualLayout>
                  <c:x val="-1.7181530366258174E-3"/>
                  <c:y val="-6.51219827029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AF-4650-9B8A-EF138841C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44655</c:v>
                </c:pt>
                <c:pt idx="6">
                  <c:v>44656</c:v>
                </c:pt>
                <c:pt idx="7">
                  <c:v>44657</c:v>
                </c:pt>
                <c:pt idx="8">
                  <c:v>44658</c:v>
                </c:pt>
                <c:pt idx="9">
                  <c:v>44659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44669</c:v>
                </c:pt>
                <c:pt idx="16">
                  <c:v>44670</c:v>
                </c:pt>
                <c:pt idx="17">
                  <c:v>44671</c:v>
                </c:pt>
                <c:pt idx="18">
                  <c:v>44672</c:v>
                </c:pt>
                <c:pt idx="19">
                  <c:v>44673</c:v>
                </c:pt>
              </c:numCache>
            </c:numRef>
          </c:cat>
          <c:val>
            <c:numRef>
              <c:f>'2. Товарные аукционы'!$Z$9:$Z$28</c:f>
              <c:numCache>
                <c:formatCode>_-* #\ ##0_-;\-* #\ ##0_-;_-* "-"??_-;_-@_-</c:formatCode>
                <c:ptCount val="20"/>
                <c:pt idx="0">
                  <c:v>19950</c:v>
                </c:pt>
                <c:pt idx="1">
                  <c:v>20000</c:v>
                </c:pt>
                <c:pt idx="2">
                  <c:v>19400</c:v>
                </c:pt>
                <c:pt idx="3">
                  <c:v>18975</c:v>
                </c:pt>
                <c:pt idx="4">
                  <c:v>18975</c:v>
                </c:pt>
                <c:pt idx="5">
                  <c:v>19400</c:v>
                </c:pt>
                <c:pt idx="6">
                  <c:v>18950</c:v>
                </c:pt>
                <c:pt idx="7">
                  <c:v>18750</c:v>
                </c:pt>
                <c:pt idx="8">
                  <c:v>18750</c:v>
                </c:pt>
                <c:pt idx="9">
                  <c:v>18300</c:v>
                </c:pt>
                <c:pt idx="10">
                  <c:v>18400</c:v>
                </c:pt>
                <c:pt idx="11">
                  <c:v>18450</c:v>
                </c:pt>
                <c:pt idx="12">
                  <c:v>18600</c:v>
                </c:pt>
                <c:pt idx="13">
                  <c:v>18300</c:v>
                </c:pt>
                <c:pt idx="14">
                  <c:v>18300</c:v>
                </c:pt>
                <c:pt idx="15">
                  <c:v>18200</c:v>
                </c:pt>
                <c:pt idx="16">
                  <c:v>18175</c:v>
                </c:pt>
                <c:pt idx="17">
                  <c:v>17900</c:v>
                </c:pt>
                <c:pt idx="18">
                  <c:v>17875</c:v>
                </c:pt>
                <c:pt idx="19">
                  <c:v>17800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B-495E-8A9F-BACADC17447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8554624"/>
        <c:axId val="528554952"/>
      </c:lineChart>
      <c:catAx>
        <c:axId val="528554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8554952"/>
        <c:crosses val="autoZero"/>
        <c:auto val="0"/>
        <c:lblAlgn val="ctr"/>
        <c:lblOffset val="100"/>
        <c:tickMarkSkip val="1"/>
        <c:noMultiLvlLbl val="0"/>
      </c:catAx>
      <c:valAx>
        <c:axId val="528554952"/>
        <c:scaling>
          <c:orientation val="minMax"/>
        </c:scaling>
        <c:delete val="1"/>
        <c:axPos val="l"/>
        <c:numFmt formatCode="_-* #\ ##0_-;\-* #\ ##0_-;_-* &quot;-&quot;??_-;_-@_-" sourceLinked="1"/>
        <c:majorTickMark val="none"/>
        <c:minorTickMark val="none"/>
        <c:tickLblPos val="nextTo"/>
        <c:crossAx val="528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Авто, тонн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A-42A2-A458-22E16509CB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A-42A2-A458-22E16509CB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A-42A2-A458-22E16509CB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1A-42A2-A458-22E16509CB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A-42A2-A458-22E16509CB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1A-42A2-A458-22E16509CB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8-41F0-85E8-81373A3471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9-4E1C-9246-26B52BA60F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1A-42A2-A458-22E16509CB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1A-42A2-A458-22E16509CB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1A-42A2-A458-22E16509CB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1A-42A2-A458-22E16509CB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1A-42A2-A458-22E16509CB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B-4C2F-9535-4C72AEA7544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B-4C2F-9535-4C72AEA7544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1A-42A2-A458-22E16509CBC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1A-42A2-A458-22E16509C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44655</c:v>
                </c:pt>
                <c:pt idx="6">
                  <c:v>44656</c:v>
                </c:pt>
                <c:pt idx="7">
                  <c:v>44657</c:v>
                </c:pt>
                <c:pt idx="8">
                  <c:v>44658</c:v>
                </c:pt>
                <c:pt idx="9">
                  <c:v>44659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44669</c:v>
                </c:pt>
                <c:pt idx="16">
                  <c:v>44670</c:v>
                </c:pt>
                <c:pt idx="17">
                  <c:v>44671</c:v>
                </c:pt>
                <c:pt idx="18">
                  <c:v>44672</c:v>
                </c:pt>
                <c:pt idx="19">
                  <c:v>44673</c:v>
                </c:pt>
              </c:numCache>
            </c:numRef>
          </c:cat>
          <c:val>
            <c:numRef>
              <c:f>'2. Товарные аукционы'!$W$9:$W$28</c:f>
              <c:numCache>
                <c:formatCode>_-* #\ ##0_-;\-* #\ ##0_-;_-* "-"??_-;_-@_-</c:formatCode>
                <c:ptCount val="2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600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D-4858-B4AD-14A90BDE11A0}"/>
            </c:ext>
          </c:extLst>
        </c:ser>
        <c:ser>
          <c:idx val="1"/>
          <c:order val="1"/>
          <c:tx>
            <c:v>ЖД, тонн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1A-42A2-A458-22E16509CB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1A-42A2-A458-22E16509CB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1A-42A2-A458-22E16509CB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1A-42A2-A458-22E16509CB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1A-42A2-A458-22E16509CB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1A-42A2-A458-22E16509CB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1A-42A2-A458-22E16509CB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9-4E1C-9246-26B52BA60F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1A-42A2-A458-22E16509CB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1A-42A2-A458-22E16509CB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9-4E1C-9246-26B52BA60FD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1A-42A2-A458-22E16509CB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1A-42A2-A458-22E16509CB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B-4C2F-9535-4C72AEA7544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B-4C2F-9535-4C72AEA7544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1A-42A2-A458-22E16509CBC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1A-42A2-A458-22E16509C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44655</c:v>
                </c:pt>
                <c:pt idx="6">
                  <c:v>44656</c:v>
                </c:pt>
                <c:pt idx="7">
                  <c:v>44657</c:v>
                </c:pt>
                <c:pt idx="8">
                  <c:v>44658</c:v>
                </c:pt>
                <c:pt idx="9">
                  <c:v>44659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44669</c:v>
                </c:pt>
                <c:pt idx="16">
                  <c:v>44670</c:v>
                </c:pt>
                <c:pt idx="17">
                  <c:v>44671</c:v>
                </c:pt>
                <c:pt idx="18">
                  <c:v>44672</c:v>
                </c:pt>
                <c:pt idx="19">
                  <c:v>44673</c:v>
                </c:pt>
              </c:numCache>
            </c:numRef>
          </c:cat>
          <c:val>
            <c:numRef>
              <c:f>'2. Товарные аукционы'!$X$9:$X$28</c:f>
              <c:numCache>
                <c:formatCode>_-* #\ ##0_-;\-* #\ ##0_-;_-* "-"??_-;_-@_-</c:formatCode>
                <c:ptCount val="2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D-4858-B4AD-14A90BDE11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396946976"/>
        <c:axId val="396947304"/>
      </c:barChart>
      <c:catAx>
        <c:axId val="396946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947304"/>
        <c:crosses val="autoZero"/>
        <c:auto val="0"/>
        <c:lblAlgn val="ctr"/>
        <c:lblOffset val="100"/>
        <c:noMultiLvlLbl val="0"/>
      </c:catAx>
      <c:valAx>
        <c:axId val="396947304"/>
        <c:scaling>
          <c:orientation val="minMax"/>
        </c:scaling>
        <c:delete val="1"/>
        <c:axPos val="l"/>
        <c:numFmt formatCode="_-* #\ ##0_-;\-* #\ ##0_-;_-* &quot;-&quot;??_-;_-@_-" sourceLinked="1"/>
        <c:majorTickMark val="none"/>
        <c:minorTickMark val="none"/>
        <c:tickLblPos val="nextTo"/>
        <c:crossAx val="3969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00583234480034"/>
          <c:y val="0.78580311934546931"/>
          <c:w val="0.23798833531039937"/>
          <c:h val="0.1396939578977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Цена Авто, руб/т без НДС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173948859891919E-2"/>
                  <c:y val="7.01723507493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D-42A6-BA87-7D12DA714590}"/>
                </c:ext>
              </c:extLst>
            </c:dLbl>
            <c:dLbl>
              <c:idx val="1"/>
              <c:layout>
                <c:manualLayout>
                  <c:x val="-3.6932254861639098E-2"/>
                  <c:y val="4.9594710983423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5-40C6-90DB-14B7077B88C7}"/>
                </c:ext>
              </c:extLst>
            </c:dLbl>
            <c:dLbl>
              <c:idx val="2"/>
              <c:layout>
                <c:manualLayout>
                  <c:x val="-4.3804369315935149E-2"/>
                  <c:y val="8.6359435345628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0D-4979-A915-6EC6798FBE11}"/>
                </c:ext>
              </c:extLst>
            </c:dLbl>
            <c:dLbl>
              <c:idx val="3"/>
              <c:layout>
                <c:manualLayout>
                  <c:x val="-3.8886342420455945E-2"/>
                  <c:y val="6.6833831842556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5-40C6-90DB-14B7077B88C7}"/>
                </c:ext>
              </c:extLst>
            </c:dLbl>
            <c:dLbl>
              <c:idx val="4"/>
              <c:layout>
                <c:manualLayout>
                  <c:x val="-3.6932254861639063E-2"/>
                  <c:y val="3.666537033907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5-40C6-90DB-14B7077B8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 Товарные аукционы'!$V$2:$V$6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'2. Товарные аукционы'!$Y$2:$Y$6</c:f>
              <c:numCache>
                <c:formatCode>_-* #\ ##0_-;\-* #\ ##0_-;_-* "-"??_-;_-@_-</c:formatCode>
                <c:ptCount val="5"/>
                <c:pt idx="0">
                  <c:v>17588</c:v>
                </c:pt>
                <c:pt idx="1">
                  <c:v>17499</c:v>
                </c:pt>
                <c:pt idx="2">
                  <c:v>17684</c:v>
                </c:pt>
                <c:pt idx="3">
                  <c:v>17560</c:v>
                </c:pt>
                <c:pt idx="4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F-4AF1-BB1A-D1C49D7D219D}"/>
            </c:ext>
          </c:extLst>
        </c:ser>
        <c:ser>
          <c:idx val="1"/>
          <c:order val="1"/>
          <c:tx>
            <c:v>Цена ЖД, руб/т без НДС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0840429979272862E-2"/>
                  <c:y val="-4.0910673527022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5-40C6-90DB-14B7077B8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аукционы'!$V$2:$V$6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'2. Товарные аукционы'!$Z$2:$Z$6</c:f>
              <c:numCache>
                <c:formatCode>_-* #\ ##0_-;\-* #\ ##0_-;_-* "-"??_-;_-@_-</c:formatCode>
                <c:ptCount val="5"/>
                <c:pt idx="0">
                  <c:v>18200</c:v>
                </c:pt>
                <c:pt idx="1">
                  <c:v>18175</c:v>
                </c:pt>
                <c:pt idx="2">
                  <c:v>17900</c:v>
                </c:pt>
                <c:pt idx="3">
                  <c:v>17875</c:v>
                </c:pt>
                <c:pt idx="4">
                  <c:v>17800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F-4AF1-BB1A-D1C49D7D21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8554624"/>
        <c:axId val="528554952"/>
        <c:extLst/>
      </c:lineChart>
      <c:catAx>
        <c:axId val="528554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8554952"/>
        <c:crosses val="autoZero"/>
        <c:auto val="0"/>
        <c:lblAlgn val="ctr"/>
        <c:lblOffset val="100"/>
        <c:tickMarkSkip val="1"/>
        <c:noMultiLvlLbl val="0"/>
      </c:catAx>
      <c:valAx>
        <c:axId val="528554952"/>
        <c:scaling>
          <c:orientation val="minMax"/>
        </c:scaling>
        <c:delete val="1"/>
        <c:axPos val="l"/>
        <c:numFmt formatCode="_-* #\ ##0_-;\-* #\ ##0_-;_-* &quot;-&quot;??_-;_-@_-" sourceLinked="1"/>
        <c:majorTickMark val="none"/>
        <c:minorTickMark val="none"/>
        <c:tickLblPos val="nextTo"/>
        <c:crossAx val="5285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Авто, тонн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аукционы'!$V$2:$V$6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'2. Товарные аукционы'!$W$2:$W$6</c:f>
              <c:numCache>
                <c:formatCode>General</c:formatCode>
                <c:ptCount val="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4-467C-A25E-06F8C96270A7}"/>
            </c:ext>
          </c:extLst>
        </c:ser>
        <c:ser>
          <c:idx val="1"/>
          <c:order val="1"/>
          <c:tx>
            <c:v>ЖД, тонн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аукционы'!$V$2:$V$6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'2. Товарные аукционы'!$X$2:$X$6</c:f>
              <c:numCache>
                <c:formatCode>General</c:formatCode>
                <c:ptCount val="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4-467C-A25E-06F8C9627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96946976"/>
        <c:axId val="396947304"/>
      </c:barChart>
      <c:catAx>
        <c:axId val="396946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947304"/>
        <c:crosses val="autoZero"/>
        <c:auto val="0"/>
        <c:lblAlgn val="ctr"/>
        <c:lblOffset val="100"/>
        <c:noMultiLvlLbl val="0"/>
      </c:catAx>
      <c:valAx>
        <c:axId val="396947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69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00583234480034"/>
          <c:y val="0.76096865595466467"/>
          <c:w val="0.23798833531039937"/>
          <c:h val="0.139694048952949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Участников Авто, шт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44655</c:v>
                </c:pt>
                <c:pt idx="6">
                  <c:v>44656</c:v>
                </c:pt>
                <c:pt idx="7">
                  <c:v>44657</c:v>
                </c:pt>
                <c:pt idx="8">
                  <c:v>44658</c:v>
                </c:pt>
                <c:pt idx="9">
                  <c:v>44659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44669</c:v>
                </c:pt>
                <c:pt idx="16">
                  <c:v>44670</c:v>
                </c:pt>
                <c:pt idx="17">
                  <c:v>44671</c:v>
                </c:pt>
                <c:pt idx="18">
                  <c:v>44672</c:v>
                </c:pt>
                <c:pt idx="19">
                  <c:v>44673</c:v>
                </c:pt>
              </c:numCache>
            </c:numRef>
          </c:cat>
          <c:val>
            <c:numRef>
              <c:f>'2. Товарные аукционы'!$AA$9:$AA$28</c:f>
              <c:numCache>
                <c:formatCode>General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3">
                  <c:v>11</c:v>
                </c:pt>
                <c:pt idx="4">
                  <c:v>4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5" formatCode="0">
                  <c:v>10</c:v>
                </c:pt>
                <c:pt idx="16" formatCode="0">
                  <c:v>10</c:v>
                </c:pt>
                <c:pt idx="17" formatCode="0">
                  <c:v>7</c:v>
                </c:pt>
                <c:pt idx="18" formatCode="0">
                  <c:v>9</c:v>
                </c:pt>
                <c:pt idx="19" formatCode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D-48E0-B79E-FE2F14282D96}"/>
            </c:ext>
          </c:extLst>
        </c:ser>
        <c:ser>
          <c:idx val="1"/>
          <c:order val="1"/>
          <c:tx>
            <c:v>Участников ЖД, шт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1.31122964948353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E-450A-BA6D-A4BB1F32203C}"/>
                </c:ext>
              </c:extLst>
            </c:dLbl>
            <c:dLbl>
              <c:idx val="16"/>
              <c:layout>
                <c:manualLayout>
                  <c:x val="-1.5344051908123741E-16"/>
                  <c:y val="-2.14804119503255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E-450A-BA6D-A4BB1F322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аукционы'!$V$9:$V$28</c:f>
              <c:numCache>
                <c:formatCode>m/d/yyyy</c:formatCode>
                <c:ptCount val="20"/>
                <c:pt idx="0">
                  <c:v>44648</c:v>
                </c:pt>
                <c:pt idx="1">
                  <c:v>44649</c:v>
                </c:pt>
                <c:pt idx="2">
                  <c:v>44650</c:v>
                </c:pt>
                <c:pt idx="3">
                  <c:v>44651</c:v>
                </c:pt>
                <c:pt idx="4">
                  <c:v>44652</c:v>
                </c:pt>
                <c:pt idx="5">
                  <c:v>44655</c:v>
                </c:pt>
                <c:pt idx="6">
                  <c:v>44656</c:v>
                </c:pt>
                <c:pt idx="7">
                  <c:v>44657</c:v>
                </c:pt>
                <c:pt idx="8">
                  <c:v>44658</c:v>
                </c:pt>
                <c:pt idx="9">
                  <c:v>44659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44669</c:v>
                </c:pt>
                <c:pt idx="16">
                  <c:v>44670</c:v>
                </c:pt>
                <c:pt idx="17">
                  <c:v>44671</c:v>
                </c:pt>
                <c:pt idx="18">
                  <c:v>44672</c:v>
                </c:pt>
                <c:pt idx="19">
                  <c:v>44673</c:v>
                </c:pt>
              </c:numCache>
            </c:numRef>
          </c:cat>
          <c:val>
            <c:numRef>
              <c:f>'2. Товарные аукционы'!$AB$9:$AB$28</c:f>
              <c:numCache>
                <c:formatCode>General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3-410D-8E5C-156B9B9DD1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06491408"/>
        <c:axId val="406496984"/>
      </c:barChart>
      <c:catAx>
        <c:axId val="406491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496984"/>
        <c:crosses val="autoZero"/>
        <c:auto val="0"/>
        <c:lblAlgn val="ctr"/>
        <c:lblOffset val="100"/>
        <c:noMultiLvlLbl val="0"/>
      </c:catAx>
      <c:valAx>
        <c:axId val="406496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649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Участников Авто, шт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аукционы'!$V$2:$V$6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'2. Товарные аукционы'!$AA$2:$AA$6</c:f>
              <c:numCache>
                <c:formatCode>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6-44D2-BE27-E93A5F65F850}"/>
            </c:ext>
          </c:extLst>
        </c:ser>
        <c:ser>
          <c:idx val="1"/>
          <c:order val="1"/>
          <c:tx>
            <c:v>Участников ЖД, шт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8360129770309352E-17"/>
                  <c:y val="-4.59736540664369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2-4745-8F7F-EEA8F2995B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Товарные аукционы'!$V$2:$V$6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'2. Товарные аукционы'!$AB$2:$AB$6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3-40E6-9987-B76305138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06491408"/>
        <c:axId val="406496984"/>
      </c:barChart>
      <c:catAx>
        <c:axId val="406491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496984"/>
        <c:crosses val="autoZero"/>
        <c:auto val="0"/>
        <c:lblAlgn val="ctr"/>
        <c:lblOffset val="100"/>
        <c:noMultiLvlLbl val="0"/>
      </c:catAx>
      <c:valAx>
        <c:axId val="40649698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649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'3.1 Индекс Пшеницы'!$R$3:$R$7</c:f>
              <c:numCache>
                <c:formatCode>_-* #\ ##0_-;\-* #\ ##0_-;_-* "-"??_-;_-@_-</c:formatCode>
                <c:ptCount val="5"/>
                <c:pt idx="0">
                  <c:v>796.77</c:v>
                </c:pt>
                <c:pt idx="1">
                  <c:v>796.77</c:v>
                </c:pt>
                <c:pt idx="2">
                  <c:v>615.27</c:v>
                </c:pt>
                <c:pt idx="3">
                  <c:v>640.27</c:v>
                </c:pt>
                <c:pt idx="4">
                  <c:v>659.52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7-4C53-8B35-11789E27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100456621004564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B-4FD6-AB7A-89F433D518AB}"/>
                </c:ext>
              </c:extLst>
            </c:dLbl>
            <c:dLbl>
              <c:idx val="1"/>
              <c:layout>
                <c:manualLayout>
                  <c:x val="-2.5684931506849314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B-4FD6-AB7A-89F433D518AB}"/>
                </c:ext>
              </c:extLst>
            </c:dLbl>
            <c:dLbl>
              <c:idx val="2"/>
              <c:layout>
                <c:manualLayout>
                  <c:x val="-4.566210045662105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B-4FD6-AB7A-89F433D518AB}"/>
                </c:ext>
              </c:extLst>
            </c:dLbl>
            <c:dLbl>
              <c:idx val="3"/>
              <c:layout>
                <c:manualLayout>
                  <c:x val="-6.9571843167181249E-2"/>
                  <c:y val="-4.148136482939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B-4FD6-AB7A-89F433D518AB}"/>
                </c:ext>
              </c:extLst>
            </c:dLbl>
            <c:dLbl>
              <c:idx val="4"/>
              <c:layout>
                <c:manualLayout>
                  <c:x val="-3.7100456621004578E-2"/>
                  <c:y val="-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B-4FD6-AB7A-89F433D51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'3.1 Индекс Пшеницы'!$Q$3:$Q$7</c:f>
              <c:numCache>
                <c:formatCode>0.0</c:formatCode>
                <c:ptCount val="5"/>
                <c:pt idx="0">
                  <c:v>370.6</c:v>
                </c:pt>
                <c:pt idx="1">
                  <c:v>370.6</c:v>
                </c:pt>
                <c:pt idx="2">
                  <c:v>371</c:v>
                </c:pt>
                <c:pt idx="3">
                  <c:v>370.2</c:v>
                </c:pt>
                <c:pt idx="4">
                  <c:v>371.4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7-4C53-8B35-11789E27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390"/>
          <c:min val="330"/>
        </c:scaling>
        <c:delete val="0"/>
        <c:axPos val="l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32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A91-40A9-B743-72714723DAB7}"/>
                </c:ext>
              </c:extLst>
            </c:dLbl>
            <c:dLbl>
              <c:idx val="1"/>
              <c:layout>
                <c:manualLayout>
                  <c:x val="8.0385852090032028E-3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5-451E-82A4-7D967C7787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D-45C8-B5CA-E58A4B5E57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91-40A9-B743-72714723D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91-40A9-B743-72714723D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6-473B-86C9-0BF33C2F40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D-45C8-B5CA-E58A4B5E571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91-40A9-B743-72714723D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91-40A9-B743-72714723D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91-40A9-B743-72714723D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91-40A9-B743-72714723DAB7}"/>
                </c:ext>
              </c:extLst>
            </c:dLbl>
            <c:dLbl>
              <c:idx val="14"/>
              <c:layout>
                <c:manualLayout>
                  <c:x val="5.35905680600214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5-451E-82A4-7D967C77873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91-40A9-B743-72714723DAB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91-40A9-B743-72714723DA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91-40A9-B743-72714723DA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91-40A9-B743-72714723DAB7}"/>
                </c:ext>
              </c:extLst>
            </c:dLbl>
            <c:dLbl>
              <c:idx val="20"/>
              <c:layout>
                <c:manualLayout>
                  <c:x val="-8.0385852090032149E-3"/>
                  <c:y val="4.444444444444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65-451E-82A4-7D967C77873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91-40A9-B743-72714723DA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91-40A9-B743-72714723DA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A91-40A9-B743-72714723DA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91-40A9-B743-72714723DA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91-40A9-B743-72714723DA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91-40A9-B743-72714723DA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91-40A9-B743-72714723DAB7}"/>
                </c:ext>
              </c:extLst>
            </c:dLbl>
            <c:dLbl>
              <c:idx val="31"/>
              <c:layout>
                <c:manualLayout>
                  <c:x val="-1.046197442994596E-2"/>
                  <c:y val="-3.28602313764126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4-442C-9C54-58DF7C6F59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91-40A9-B743-72714723DAB7}"/>
                </c:ext>
              </c:extLst>
            </c:dLbl>
            <c:dLbl>
              <c:idx val="33"/>
              <c:layout>
                <c:manualLayout>
                  <c:x val="-1.2615987873994991E-2"/>
                  <c:y val="-3.28602313764126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C-4834-8A45-2FD9FA55FB74}"/>
                </c:ext>
              </c:extLst>
            </c:dLbl>
            <c:dLbl>
              <c:idx val="34"/>
              <c:layout>
                <c:manualLayout>
                  <c:x val="1.62930011862396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91-40A9-B743-72714723DAB7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91-40A9-B743-72714723DAB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A91-40A9-B743-72714723D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'3.1 Индекс Пшеницы'!$R$10:$R$47</c:f>
              <c:numCache>
                <c:formatCode>0</c:formatCode>
                <c:ptCount val="38"/>
                <c:pt idx="0">
                  <c:v>820.8</c:v>
                </c:pt>
                <c:pt idx="1">
                  <c:v>1018.85</c:v>
                </c:pt>
                <c:pt idx="2">
                  <c:v>980.6</c:v>
                </c:pt>
                <c:pt idx="3">
                  <c:v>1052.0999999999999</c:v>
                </c:pt>
                <c:pt idx="4">
                  <c:v>1133.5999999999999</c:v>
                </c:pt>
                <c:pt idx="5">
                  <c:v>1383.4</c:v>
                </c:pt>
                <c:pt idx="6">
                  <c:v>1463.4</c:v>
                </c:pt>
                <c:pt idx="7">
                  <c:v>1429.4</c:v>
                </c:pt>
                <c:pt idx="8">
                  <c:v>1522.6</c:v>
                </c:pt>
                <c:pt idx="9">
                  <c:v>1439.2</c:v>
                </c:pt>
                <c:pt idx="10">
                  <c:v>1312.3</c:v>
                </c:pt>
                <c:pt idx="11">
                  <c:v>1242.3</c:v>
                </c:pt>
                <c:pt idx="12">
                  <c:v>1242.3</c:v>
                </c:pt>
                <c:pt idx="13">
                  <c:v>1230.49</c:v>
                </c:pt>
                <c:pt idx="14">
                  <c:v>1230.49</c:v>
                </c:pt>
                <c:pt idx="15">
                  <c:v>1186.49</c:v>
                </c:pt>
                <c:pt idx="16">
                  <c:v>1139.3399999999999</c:v>
                </c:pt>
                <c:pt idx="17">
                  <c:v>1025.3399999999999</c:v>
                </c:pt>
                <c:pt idx="18">
                  <c:v>1083.74</c:v>
                </c:pt>
                <c:pt idx="19">
                  <c:v>1231.816</c:v>
                </c:pt>
                <c:pt idx="20">
                  <c:v>1197.44</c:v>
                </c:pt>
                <c:pt idx="21">
                  <c:v>1000.015</c:v>
                </c:pt>
                <c:pt idx="22">
                  <c:v>747.46500000000003</c:v>
                </c:pt>
                <c:pt idx="23">
                  <c:v>776.66600000000005</c:v>
                </c:pt>
                <c:pt idx="24">
                  <c:v>785.66600000000005</c:v>
                </c:pt>
                <c:pt idx="25">
                  <c:v>794.99</c:v>
                </c:pt>
                <c:pt idx="26">
                  <c:v>794.99</c:v>
                </c:pt>
                <c:pt idx="27">
                  <c:v>760.99</c:v>
                </c:pt>
                <c:pt idx="28">
                  <c:v>740.27</c:v>
                </c:pt>
                <c:pt idx="29">
                  <c:v>579.08100000000002</c:v>
                </c:pt>
                <c:pt idx="30">
                  <c:v>572.77</c:v>
                </c:pt>
                <c:pt idx="31">
                  <c:v>572.77</c:v>
                </c:pt>
                <c:pt idx="32">
                  <c:v>481.17</c:v>
                </c:pt>
                <c:pt idx="33">
                  <c:v>796.77</c:v>
                </c:pt>
                <c:pt idx="34">
                  <c:v>796.77</c:v>
                </c:pt>
                <c:pt idx="35">
                  <c:v>615.27</c:v>
                </c:pt>
                <c:pt idx="36">
                  <c:v>640.27</c:v>
                </c:pt>
                <c:pt idx="37">
                  <c:v>659.52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6-473B-86C9-0BF33C2F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5-451E-82A4-7D967C7787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3-435C-967B-B3EAD82466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C3-435C-967B-B3EAD82466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C3-435C-967B-B3EAD82466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3-435C-967B-B3EAD82466C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3-435C-967B-B3EAD82466C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91-40A9-B743-72714723D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91-40A9-B743-72714723D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91-40A9-B743-72714723D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8-44F4-A073-D07E49D886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1-40A9-B743-72714723DA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5-451E-82A4-7D967C778730}"/>
                </c:ext>
              </c:extLst>
            </c:dLbl>
            <c:dLbl>
              <c:idx val="19"/>
              <c:layout>
                <c:manualLayout>
                  <c:x val="-2.5026795284030109E-2"/>
                  <c:y val="-4.663342082239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8-44F4-A073-D07E49D886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1-40A9-B743-72714723DA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1-40A9-B743-72714723DA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91-40A9-B743-72714723DA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65-451E-82A4-7D967C77873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1-40A9-B743-72714723DA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1-40A9-B743-72714723DA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91-40A9-B743-72714723DA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65-451E-82A4-7D967C77873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1-40A9-B743-72714723DAB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1-40A9-B743-72714723DAB7}"/>
                </c:ext>
              </c:extLst>
            </c:dLbl>
            <c:dLbl>
              <c:idx val="32"/>
              <c:layout>
                <c:manualLayout>
                  <c:x val="-5.7206076182944508E-2"/>
                  <c:y val="-6.2004621439346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4-442C-9C54-58DF7C6F596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1-40A9-B743-72714723DAB7}"/>
                </c:ext>
              </c:extLst>
            </c:dLbl>
            <c:dLbl>
              <c:idx val="35"/>
              <c:layout>
                <c:manualLayout>
                  <c:x val="-1.7450573349149862E-2"/>
                  <c:y val="-6.2004621439346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4-442C-9C54-58DF7C6F596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A91-40A9-B743-72714723DAB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C-4834-8A45-2FD9FA55F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'3.1 Индекс Пшеницы'!$Q$10:$Q$47</c:f>
              <c:numCache>
                <c:formatCode>0</c:formatCode>
                <c:ptCount val="38"/>
                <c:pt idx="0">
                  <c:v>325.8</c:v>
                </c:pt>
                <c:pt idx="1">
                  <c:v>323.5</c:v>
                </c:pt>
                <c:pt idx="2">
                  <c:v>322.7</c:v>
                </c:pt>
                <c:pt idx="3">
                  <c:v>323.60000000000002</c:v>
                </c:pt>
                <c:pt idx="4">
                  <c:v>322.5</c:v>
                </c:pt>
                <c:pt idx="5">
                  <c:v>323.3</c:v>
                </c:pt>
                <c:pt idx="6">
                  <c:v>323.89999999999998</c:v>
                </c:pt>
                <c:pt idx="7">
                  <c:v>325</c:v>
                </c:pt>
                <c:pt idx="8">
                  <c:v>323.5</c:v>
                </c:pt>
                <c:pt idx="9">
                  <c:v>322.89999999999998</c:v>
                </c:pt>
                <c:pt idx="10">
                  <c:v>323.39999999999998</c:v>
                </c:pt>
                <c:pt idx="11">
                  <c:v>322.89999999999998</c:v>
                </c:pt>
                <c:pt idx="12">
                  <c:v>322.89999999999998</c:v>
                </c:pt>
                <c:pt idx="13">
                  <c:v>324.3</c:v>
                </c:pt>
                <c:pt idx="14">
                  <c:v>324.3</c:v>
                </c:pt>
                <c:pt idx="15">
                  <c:v>324.8</c:v>
                </c:pt>
                <c:pt idx="16">
                  <c:v>325.39999999999998</c:v>
                </c:pt>
                <c:pt idx="17">
                  <c:v>326</c:v>
                </c:pt>
                <c:pt idx="18">
                  <c:v>333.6</c:v>
                </c:pt>
                <c:pt idx="19">
                  <c:v>340.2</c:v>
                </c:pt>
                <c:pt idx="20">
                  <c:v>345.5</c:v>
                </c:pt>
                <c:pt idx="21">
                  <c:v>341.4</c:v>
                </c:pt>
                <c:pt idx="22">
                  <c:v>343.1</c:v>
                </c:pt>
                <c:pt idx="23">
                  <c:v>344</c:v>
                </c:pt>
                <c:pt idx="24">
                  <c:v>344.2</c:v>
                </c:pt>
                <c:pt idx="25">
                  <c:v>346.5</c:v>
                </c:pt>
                <c:pt idx="26">
                  <c:v>346.5</c:v>
                </c:pt>
                <c:pt idx="27">
                  <c:v>343.2</c:v>
                </c:pt>
                <c:pt idx="28">
                  <c:v>355.2</c:v>
                </c:pt>
                <c:pt idx="29">
                  <c:v>363.8</c:v>
                </c:pt>
                <c:pt idx="30">
                  <c:v>364.4</c:v>
                </c:pt>
                <c:pt idx="31">
                  <c:v>364.4</c:v>
                </c:pt>
                <c:pt idx="32">
                  <c:v>368.4</c:v>
                </c:pt>
                <c:pt idx="33">
                  <c:v>370.6</c:v>
                </c:pt>
                <c:pt idx="34">
                  <c:v>370.6</c:v>
                </c:pt>
                <c:pt idx="35">
                  <c:v>371</c:v>
                </c:pt>
                <c:pt idx="36">
                  <c:v>370.2</c:v>
                </c:pt>
                <c:pt idx="37">
                  <c:v>371.4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6-473B-86C9-0BF33C2F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  <c:max val="450"/>
          <c:min val="10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400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E6-4C08-9EDB-5B0DACDBDD4C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9B-4861-9A1C-CC513F20AE5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9E6-4C08-9EDB-5B0DACDBDD4C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9B-4861-9A1C-CC513F20AE56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7C-4194-906F-23A14D1EEBFD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7C-4194-906F-23A14D1EEBFD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7C-4194-906F-23A14D1EEBFD}"/>
              </c:ext>
            </c:extLst>
          </c:dPt>
          <c:dLbls>
            <c:dLbl>
              <c:idx val="1"/>
              <c:layout>
                <c:manualLayout>
                  <c:x val="9.722222222222222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B-4861-9A1C-CC513F20AE56}"/>
                </c:ext>
              </c:extLst>
            </c:dLbl>
            <c:dLbl>
              <c:idx val="2"/>
              <c:layout>
                <c:manualLayout>
                  <c:x val="-5.8333333333333362E-2"/>
                  <c:y val="-1.06094453400166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6-4C08-9EDB-5B0DACDBDD4C}"/>
                </c:ext>
              </c:extLst>
            </c:dLbl>
            <c:dLbl>
              <c:idx val="3"/>
              <c:layout>
                <c:manualLayout>
                  <c:x val="0.10833333333333334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B-4861-9A1C-CC513F20AE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'3.1 Эксп. порты Пшеницы'!$A$2:$A$8</c:f>
              <c:strCache>
                <c:ptCount val="7"/>
                <c:pt idx="0">
                  <c:v>Новороссийск</c:v>
                </c:pt>
                <c:pt idx="1">
                  <c:v>Кавказ</c:v>
                </c:pt>
                <c:pt idx="2">
                  <c:v>Тамань</c:v>
                </c:pt>
                <c:pt idx="3">
                  <c:v>Туапсе</c:v>
                </c:pt>
                <c:pt idx="4">
                  <c:v>Ростов-на-Дону</c:v>
                </c:pt>
                <c:pt idx="5">
                  <c:v>Азов</c:v>
                </c:pt>
                <c:pt idx="6">
                  <c:v>Ейск</c:v>
                </c:pt>
              </c:strCache>
            </c:strRef>
          </c:cat>
          <c:val>
            <c:numRef>
              <c:f>'3.1 Эксп. порты Пшеницы'!$B$2:$B$8</c:f>
              <c:numCache>
                <c:formatCode>0%</c:formatCode>
                <c:ptCount val="7"/>
                <c:pt idx="0">
                  <c:v>0.53552583697234357</c:v>
                </c:pt>
                <c:pt idx="1">
                  <c:v>0.35275655021834063</c:v>
                </c:pt>
                <c:pt idx="2">
                  <c:v>9.0975254730713245E-2</c:v>
                </c:pt>
                <c:pt idx="3">
                  <c:v>2.074235807860262E-2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6-4C08-9EDB-5B0DACDBD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объемов, тонн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Вн.договоры Пшеница'!$B$4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Вн.договоры Пшеница'!$A$5:$A$13</c:f>
              <c:strCache>
                <c:ptCount val="9"/>
                <c:pt idx="0">
                  <c:v>≤ 10000</c:v>
                </c:pt>
                <c:pt idx="1">
                  <c:v>(10000, 20000]</c:v>
                </c:pt>
                <c:pt idx="2">
                  <c:v>(20000, 30000]</c:v>
                </c:pt>
                <c:pt idx="3">
                  <c:v>(30000, 40000]</c:v>
                </c:pt>
                <c:pt idx="4">
                  <c:v>(40000, 50000]</c:v>
                </c:pt>
                <c:pt idx="5">
                  <c:v>(50000, 60000]</c:v>
                </c:pt>
                <c:pt idx="6">
                  <c:v>(60000, 70000]</c:v>
                </c:pt>
                <c:pt idx="7">
                  <c:v>(70000, 80000]</c:v>
                </c:pt>
                <c:pt idx="8">
                  <c:v>&gt; 80000</c:v>
                </c:pt>
              </c:strCache>
            </c:strRef>
          </c:cat>
          <c:val>
            <c:numRef>
              <c:f>'3.1 Вн.договоры Пшеница'!$B$5:$B$13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7-4328-9247-1B1141F2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до окончания поставок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512919721241742"/>
          <c:y val="6.22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Вн.договоры Пшеница'!$B$22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Вн.договоры Пшеница'!$A$23:$A$26</c:f>
              <c:strCache>
                <c:ptCount val="4"/>
                <c:pt idx="0">
                  <c:v>≤ 10</c:v>
                </c:pt>
                <c:pt idx="1">
                  <c:v>(10, 20]</c:v>
                </c:pt>
                <c:pt idx="2">
                  <c:v>(20, 30]</c:v>
                </c:pt>
                <c:pt idx="3">
                  <c:v>&gt; 30</c:v>
                </c:pt>
              </c:strCache>
            </c:strRef>
          </c:cat>
          <c:val>
            <c:numRef>
              <c:f>'3.1 Вн.договоры Пшеница'!$B$23:$B$26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9-4F82-9144-95A2EE62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цен, </a:t>
            </a:r>
            <a:r>
              <a:rPr lang="en-US" baseline="0">
                <a:solidFill>
                  <a:schemeClr val="tx1"/>
                </a:solidFill>
              </a:rPr>
              <a:t>$/</a:t>
            </a:r>
            <a:r>
              <a:rPr lang="ru-RU" baseline="0">
                <a:solidFill>
                  <a:schemeClr val="tx1"/>
                </a:solidFill>
              </a:rPr>
              <a:t>т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613666666666665"/>
          <c:y val="2.8134920634920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Вн.договоры Пшеница'!$B$22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Вн.договоры Пшеница'!$A$36:$A$44</c:f>
              <c:strCache>
                <c:ptCount val="9"/>
                <c:pt idx="0">
                  <c:v>≤ 320</c:v>
                </c:pt>
                <c:pt idx="1">
                  <c:v>(320, 330]</c:v>
                </c:pt>
                <c:pt idx="2">
                  <c:v>(330, 340]</c:v>
                </c:pt>
                <c:pt idx="3">
                  <c:v>(340, 350]</c:v>
                </c:pt>
                <c:pt idx="4">
                  <c:v>(350, 360]</c:v>
                </c:pt>
                <c:pt idx="5">
                  <c:v>(360, 370]</c:v>
                </c:pt>
                <c:pt idx="6">
                  <c:v>(370, 380]</c:v>
                </c:pt>
                <c:pt idx="7">
                  <c:v>(380, 390]</c:v>
                </c:pt>
                <c:pt idx="8">
                  <c:v>&gt; 390</c:v>
                </c:pt>
              </c:strCache>
            </c:strRef>
          </c:cat>
          <c:val>
            <c:numRef>
              <c:f>'3.1 Вн.договоры Пшеница'!$B$36:$B$44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3">
                  <c:v>4</c:v>
                </c:pt>
                <c:pt idx="4">
                  <c:v>6</c:v>
                </c:pt>
                <c:pt idx="6">
                  <c:v>7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7-453E-AB8F-624C3B927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от момента заключения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373127328156145"/>
          <c:y val="5.7777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Вн.договоры Пшеница'!$B$22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Вн.договоры Пшеница'!$A$55:$A$60</c:f>
              <c:strCache>
                <c:ptCount val="6"/>
                <c:pt idx="0">
                  <c:v>≤ -50</c:v>
                </c:pt>
                <c:pt idx="1">
                  <c:v>(-50,-40]</c:v>
                </c:pt>
                <c:pt idx="2">
                  <c:v>(-40,-30]</c:v>
                </c:pt>
                <c:pt idx="3">
                  <c:v>(-30,-20]</c:v>
                </c:pt>
                <c:pt idx="4">
                  <c:v>(-20,-10]</c:v>
                </c:pt>
                <c:pt idx="5">
                  <c:v>(-10,0]</c:v>
                </c:pt>
              </c:strCache>
            </c:strRef>
          </c:cat>
          <c:val>
            <c:numRef>
              <c:f>'3.1 Вн.договоры Пшеница'!$B$55:$B$60</c:f>
              <c:numCache>
                <c:formatCode>General</c:formatCode>
                <c:ptCount val="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5-4E75-A974-890FA04A0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Индекс Ячменя'!$P$3:$P$7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'3.2 Индекс Ячменя'!$R$3:$R$7</c:f>
              <c:numCache>
                <c:formatCode>_-* #\ ##0_-;\-* #\ ##0_-;_-* "-"??_-;_-@_-</c:formatCode>
                <c:ptCount val="5"/>
                <c:pt idx="0">
                  <c:v>25</c:v>
                </c:pt>
                <c:pt idx="1">
                  <c:v>28.5</c:v>
                </c:pt>
                <c:pt idx="2">
                  <c:v>28.5</c:v>
                </c:pt>
                <c:pt idx="3">
                  <c:v>35.299999999999997</c:v>
                </c:pt>
                <c:pt idx="4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C75-9764-15B21F09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100456621004578E-2"/>
                  <c:y val="-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C75-9764-15B21F098029}"/>
                </c:ext>
              </c:extLst>
            </c:dLbl>
            <c:dLbl>
              <c:idx val="1"/>
              <c:layout>
                <c:manualLayout>
                  <c:x val="-6.9571827744904668E-2"/>
                  <c:y val="-5.3240740740740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D-4C75-9764-15B21F098029}"/>
                </c:ext>
              </c:extLst>
            </c:dLbl>
            <c:dLbl>
              <c:idx val="2"/>
              <c:layout>
                <c:manualLayout>
                  <c:x val="-4.566210045662105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D-4C75-9764-15B21F098029}"/>
                </c:ext>
              </c:extLst>
            </c:dLbl>
            <c:dLbl>
              <c:idx val="3"/>
              <c:layout>
                <c:manualLayout>
                  <c:x val="-3.612220578566723E-2"/>
                  <c:y val="-6.2580555555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D-4C75-9764-15B21F098029}"/>
                </c:ext>
              </c:extLst>
            </c:dLbl>
            <c:dLbl>
              <c:idx val="4"/>
              <c:layout>
                <c:manualLayout>
                  <c:x val="-3.7100456621004564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D-4C75-9764-15B21F098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Индекс Ячменя'!$P$3:$P$7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'3.2 Индекс Ячменя'!$Q$3:$Q$7</c:f>
              <c:numCache>
                <c:formatCode>0.0</c:formatCode>
                <c:ptCount val="5"/>
                <c:pt idx="0">
                  <c:v>293.8</c:v>
                </c:pt>
                <c:pt idx="1">
                  <c:v>287.7</c:v>
                </c:pt>
                <c:pt idx="2">
                  <c:v>287.7</c:v>
                </c:pt>
                <c:pt idx="3">
                  <c:v>286.2</c:v>
                </c:pt>
                <c:pt idx="4">
                  <c:v>286.2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6D-4C75-9764-15B21F09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4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1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2-4792-8B58-27F8C9E5224B}"/>
                </c:ext>
              </c:extLst>
            </c:dLbl>
            <c:dLbl>
              <c:idx val="1"/>
              <c:layout>
                <c:manualLayout>
                  <c:x val="8.0385852090032028E-3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2-4792-8B58-27F8C9E522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2-4792-8B58-27F8C9E522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2-4792-8B58-27F8C9E522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22-4792-8B58-27F8C9E522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2-4792-8B58-27F8C9E522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22-4792-8B58-27F8C9E522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22-4792-8B58-27F8C9E5224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22-4792-8B58-27F8C9E522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22-4792-8B58-27F8C9E5224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22-4792-8B58-27F8C9E5224B}"/>
                </c:ext>
              </c:extLst>
            </c:dLbl>
            <c:dLbl>
              <c:idx val="14"/>
              <c:layout>
                <c:manualLayout>
                  <c:x val="5.35905680600214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22-4792-8B58-27F8C9E5224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22-4792-8B58-27F8C9E5224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22-4792-8B58-27F8C9E5224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22-4792-8B58-27F8C9E5224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22-4792-8B58-27F8C9E5224B}"/>
                </c:ext>
              </c:extLst>
            </c:dLbl>
            <c:dLbl>
              <c:idx val="20"/>
              <c:layout>
                <c:manualLayout>
                  <c:x val="-8.0385852090032149E-3"/>
                  <c:y val="4.444444444444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22-4792-8B58-27F8C9E5224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22-4792-8B58-27F8C9E5224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22-4792-8B58-27F8C9E5224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22-4792-8B58-27F8C9E5224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22-4792-8B58-27F8C9E5224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22-4792-8B58-27F8C9E5224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22-4792-8B58-27F8C9E5224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22-4792-8B58-27F8C9E5224B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22-4792-8B58-27F8C9E5224B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22-4792-8B58-27F8C9E5224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22-4792-8B58-27F8C9E5224B}"/>
                </c:ext>
              </c:extLst>
            </c:dLbl>
            <c:dLbl>
              <c:idx val="36"/>
              <c:layout>
                <c:manualLayout>
                  <c:x val="-1.30005200208010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22-4792-8B58-27F8C9E5224B}"/>
                </c:ext>
              </c:extLst>
            </c:dLbl>
            <c:dLbl>
              <c:idx val="37"/>
              <c:layout>
                <c:manualLayout>
                  <c:x val="1.04004160166406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22-4792-8B58-27F8C9E52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Индекс Ячменя'!$P$10:$P$47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'3.2 Индекс Ячменя'!$R$10:$R$47</c:f>
              <c:numCache>
                <c:formatCode>0</c:formatCode>
                <c:ptCount val="38"/>
                <c:pt idx="4">
                  <c:v>37.770000000000003</c:v>
                </c:pt>
                <c:pt idx="5">
                  <c:v>116.52</c:v>
                </c:pt>
                <c:pt idx="6">
                  <c:v>113.75</c:v>
                </c:pt>
                <c:pt idx="7">
                  <c:v>113.75</c:v>
                </c:pt>
                <c:pt idx="8">
                  <c:v>113.75</c:v>
                </c:pt>
                <c:pt idx="9">
                  <c:v>113.75</c:v>
                </c:pt>
                <c:pt idx="10">
                  <c:v>87.5</c:v>
                </c:pt>
                <c:pt idx="11">
                  <c:v>107.5</c:v>
                </c:pt>
                <c:pt idx="12">
                  <c:v>113.55</c:v>
                </c:pt>
                <c:pt idx="13">
                  <c:v>75.099999999999994</c:v>
                </c:pt>
                <c:pt idx="14">
                  <c:v>75.099999999999994</c:v>
                </c:pt>
                <c:pt idx="15">
                  <c:v>75.099999999999994</c:v>
                </c:pt>
                <c:pt idx="16">
                  <c:v>75.099999999999994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28.5</c:v>
                </c:pt>
                <c:pt idx="35">
                  <c:v>28.5</c:v>
                </c:pt>
                <c:pt idx="36">
                  <c:v>35.299999999999997</c:v>
                </c:pt>
                <c:pt idx="37">
                  <c:v>35.299999999999997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D22-4792-8B58-27F8C9E52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22-4792-8B58-27F8C9E522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22-4792-8B58-27F8C9E522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22-4792-8B58-27F8C9E522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22-4792-8B58-27F8C9E522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22-4792-8B58-27F8C9E522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22-4792-8B58-27F8C9E522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22-4792-8B58-27F8C9E5224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22-4792-8B58-27F8C9E522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22-4792-8B58-27F8C9E5224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22-4792-8B58-27F8C9E5224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22-4792-8B58-27F8C9E5224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22-4792-8B58-27F8C9E5224B}"/>
                </c:ext>
              </c:extLst>
            </c:dLbl>
            <c:dLbl>
              <c:idx val="19"/>
              <c:layout>
                <c:manualLayout>
                  <c:x val="-2.5026795284030109E-2"/>
                  <c:y val="-4.663342082239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22-4792-8B58-27F8C9E5224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22-4792-8B58-27F8C9E5224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22-4792-8B58-27F8C9E5224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D22-4792-8B58-27F8C9E5224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D22-4792-8B58-27F8C9E5224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D22-4792-8B58-27F8C9E5224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D22-4792-8B58-27F8C9E5224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D22-4792-8B58-27F8C9E5224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D22-4792-8B58-27F8C9E5224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D22-4792-8B58-27F8C9E5224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D22-4792-8B58-27F8C9E5224B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D22-4792-8B58-27F8C9E5224B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D22-4792-8B58-27F8C9E5224B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D22-4792-8B58-27F8C9E52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Индекс Ячменя'!$P$10:$P$47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'3.2 Индекс Ячменя'!$Q$10:$Q$47</c:f>
              <c:numCache>
                <c:formatCode>0</c:formatCode>
                <c:ptCount val="38"/>
                <c:pt idx="0">
                  <c:v>288.39999999999998</c:v>
                </c:pt>
                <c:pt idx="1">
                  <c:v>288.39999999999998</c:v>
                </c:pt>
                <c:pt idx="2">
                  <c:v>288.39999999999998</c:v>
                </c:pt>
                <c:pt idx="3">
                  <c:v>288.39999999999998</c:v>
                </c:pt>
                <c:pt idx="4">
                  <c:v>299.10000000000002</c:v>
                </c:pt>
                <c:pt idx="5">
                  <c:v>296.3</c:v>
                </c:pt>
                <c:pt idx="6">
                  <c:v>299.10000000000002</c:v>
                </c:pt>
                <c:pt idx="7">
                  <c:v>299.10000000000002</c:v>
                </c:pt>
                <c:pt idx="8">
                  <c:v>299.10000000000002</c:v>
                </c:pt>
                <c:pt idx="9">
                  <c:v>299.5</c:v>
                </c:pt>
                <c:pt idx="10">
                  <c:v>300.3</c:v>
                </c:pt>
                <c:pt idx="11">
                  <c:v>296.2</c:v>
                </c:pt>
                <c:pt idx="12">
                  <c:v>294.2</c:v>
                </c:pt>
                <c:pt idx="13">
                  <c:v>292.8</c:v>
                </c:pt>
                <c:pt idx="14">
                  <c:v>292.8</c:v>
                </c:pt>
                <c:pt idx="15">
                  <c:v>292.8</c:v>
                </c:pt>
                <c:pt idx="16">
                  <c:v>292.8</c:v>
                </c:pt>
                <c:pt idx="17">
                  <c:v>292.8</c:v>
                </c:pt>
                <c:pt idx="18">
                  <c:v>292.8</c:v>
                </c:pt>
                <c:pt idx="19">
                  <c:v>292.8</c:v>
                </c:pt>
                <c:pt idx="20">
                  <c:v>292.8</c:v>
                </c:pt>
                <c:pt idx="21">
                  <c:v>292.8</c:v>
                </c:pt>
                <c:pt idx="22">
                  <c:v>292.8</c:v>
                </c:pt>
                <c:pt idx="23">
                  <c:v>292.8</c:v>
                </c:pt>
                <c:pt idx="24">
                  <c:v>292.8</c:v>
                </c:pt>
                <c:pt idx="25">
                  <c:v>292.8</c:v>
                </c:pt>
                <c:pt idx="26">
                  <c:v>292.8</c:v>
                </c:pt>
                <c:pt idx="27">
                  <c:v>292.8</c:v>
                </c:pt>
                <c:pt idx="28">
                  <c:v>293.8</c:v>
                </c:pt>
                <c:pt idx="29">
                  <c:v>293.8</c:v>
                </c:pt>
                <c:pt idx="30">
                  <c:v>293.8</c:v>
                </c:pt>
                <c:pt idx="31">
                  <c:v>293.8</c:v>
                </c:pt>
                <c:pt idx="32">
                  <c:v>293.8</c:v>
                </c:pt>
                <c:pt idx="33">
                  <c:v>293.8</c:v>
                </c:pt>
                <c:pt idx="34">
                  <c:v>287.7</c:v>
                </c:pt>
                <c:pt idx="35">
                  <c:v>287.7</c:v>
                </c:pt>
                <c:pt idx="36">
                  <c:v>286.2</c:v>
                </c:pt>
                <c:pt idx="37">
                  <c:v>286.2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5D22-4792-8B58-27F8C9E52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30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9-46A8-8B5D-EDED06138431}"/>
              </c:ext>
            </c:extLst>
          </c:dPt>
          <c:dPt>
            <c:idx val="1"/>
            <c:bubble3D val="0"/>
            <c:spPr>
              <a:solidFill>
                <a:schemeClr val="accent1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9-46A8-8B5D-EDED06138431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49-46A8-8B5D-EDED06138431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9-46A8-8B5D-EDED06138431}"/>
              </c:ext>
            </c:extLst>
          </c:dPt>
          <c:dPt>
            <c:idx val="4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49-46A8-8B5D-EDED06138431}"/>
              </c:ext>
            </c:extLst>
          </c:dPt>
          <c:dPt>
            <c:idx val="5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49-46A8-8B5D-EDED06138431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49-46A8-8B5D-EDED06138431}"/>
              </c:ext>
            </c:extLst>
          </c:dPt>
          <c:dLbls>
            <c:dLbl>
              <c:idx val="3"/>
              <c:layout>
                <c:manualLayout>
                  <c:x val="9.722222222222222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49-46A8-8B5D-EDED06138431}"/>
                </c:ext>
              </c:extLst>
            </c:dLbl>
            <c:dLbl>
              <c:idx val="4"/>
              <c:layout>
                <c:manualLayout>
                  <c:x val="-5.8333333333333362E-2"/>
                  <c:y val="-1.06094453400166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49-46A8-8B5D-EDED0613843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'3.2 Эксп. порты Ячменя'!$A$2:$A$8</c:f>
              <c:strCache>
                <c:ptCount val="7"/>
                <c:pt idx="0">
                  <c:v>Новороссийск</c:v>
                </c:pt>
                <c:pt idx="1">
                  <c:v>Ростов-на-Дону</c:v>
                </c:pt>
                <c:pt idx="2">
                  <c:v>Азов</c:v>
                </c:pt>
                <c:pt idx="3">
                  <c:v>Кавказ</c:v>
                </c:pt>
                <c:pt idx="4">
                  <c:v>Тамань</c:v>
                </c:pt>
                <c:pt idx="5">
                  <c:v>Туапсе</c:v>
                </c:pt>
                <c:pt idx="6">
                  <c:v>Ейск</c:v>
                </c:pt>
              </c:strCache>
            </c:strRef>
          </c:cat>
          <c:val>
            <c:numRef>
              <c:f>'3.2 Эксп. порты Ячменя'!$B$2:$B$8</c:f>
              <c:numCache>
                <c:formatCode>0%</c:formatCode>
                <c:ptCount val="7"/>
                <c:pt idx="0">
                  <c:v>0.56657223796033995</c:v>
                </c:pt>
                <c:pt idx="1">
                  <c:v>0.24079320113314448</c:v>
                </c:pt>
                <c:pt idx="2">
                  <c:v>0.19263456090651557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49-46A8-8B5D-EDED06138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объемов, тонн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 Вн.договоры Ячменя'!$B$4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Вн.договоры Ячменя'!$A$5:$A$13</c:f>
              <c:strCache>
                <c:ptCount val="9"/>
                <c:pt idx="0">
                  <c:v>≤ 10000</c:v>
                </c:pt>
                <c:pt idx="1">
                  <c:v>(10000, 20000]</c:v>
                </c:pt>
                <c:pt idx="2">
                  <c:v>(20000, 30000]</c:v>
                </c:pt>
                <c:pt idx="3">
                  <c:v>(30000, 40000]</c:v>
                </c:pt>
                <c:pt idx="4">
                  <c:v>(40000, 50000]</c:v>
                </c:pt>
                <c:pt idx="5">
                  <c:v>(50000, 60000]</c:v>
                </c:pt>
                <c:pt idx="6">
                  <c:v>(60000, 70000]</c:v>
                </c:pt>
                <c:pt idx="7">
                  <c:v>(70000, 80000]</c:v>
                </c:pt>
                <c:pt idx="8">
                  <c:v>&gt; 80000</c:v>
                </c:pt>
              </c:strCache>
            </c:strRef>
          </c:cat>
          <c:val>
            <c:numRef>
              <c:f>'3.2 Вн.договоры Ячменя'!$B$5:$B$13</c:f>
              <c:numCache>
                <c:formatCode>General</c:formatCode>
                <c:ptCount val="9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5-4A36-914A-69DFB8063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до окончания поставок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512919721241742"/>
          <c:y val="6.22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 Вн.договоры Ячменя'!$B$22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Вн.договоры Ячменя'!$A$23:$A$26</c:f>
              <c:strCache>
                <c:ptCount val="4"/>
                <c:pt idx="0">
                  <c:v>≤ 10</c:v>
                </c:pt>
                <c:pt idx="1">
                  <c:v>(10, 20]</c:v>
                </c:pt>
                <c:pt idx="2">
                  <c:v>(20, 30]</c:v>
                </c:pt>
                <c:pt idx="3">
                  <c:v>&gt; 30</c:v>
                </c:pt>
              </c:strCache>
            </c:strRef>
          </c:cat>
          <c:val>
            <c:numRef>
              <c:f>'3.2 Вн.договоры Ячменя'!$B$23:$B$26</c:f>
              <c:numCache>
                <c:formatCode>General</c:formatCode>
                <c:ptCount val="4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4-417C-AB1E-B70CD34A9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цен, </a:t>
            </a:r>
            <a:r>
              <a:rPr lang="en-US" baseline="0">
                <a:solidFill>
                  <a:schemeClr val="tx1"/>
                </a:solidFill>
              </a:rPr>
              <a:t>$/</a:t>
            </a:r>
            <a:r>
              <a:rPr lang="ru-RU" baseline="0">
                <a:solidFill>
                  <a:schemeClr val="tx1"/>
                </a:solidFill>
              </a:rPr>
              <a:t>т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613666666666665"/>
          <c:y val="2.8134920634920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 Вн.договоры Ячменя'!$B$22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Вн.договоры Ячменя'!$A$36:$A$44</c:f>
              <c:strCache>
                <c:ptCount val="9"/>
                <c:pt idx="0">
                  <c:v>≤ 240</c:v>
                </c:pt>
                <c:pt idx="1">
                  <c:v>(240, 250]</c:v>
                </c:pt>
                <c:pt idx="2">
                  <c:v>(250, 260]</c:v>
                </c:pt>
                <c:pt idx="3">
                  <c:v>(260, 270]</c:v>
                </c:pt>
                <c:pt idx="4">
                  <c:v>(270, 280]</c:v>
                </c:pt>
                <c:pt idx="5">
                  <c:v>(280, 290]</c:v>
                </c:pt>
                <c:pt idx="6">
                  <c:v>(290, 300]</c:v>
                </c:pt>
                <c:pt idx="7">
                  <c:v>(300, 310]</c:v>
                </c:pt>
                <c:pt idx="8">
                  <c:v>&gt; 310</c:v>
                </c:pt>
              </c:strCache>
            </c:strRef>
          </c:cat>
          <c:val>
            <c:numRef>
              <c:f>'3.2 Вн.договоры Ячменя'!$B$36:$B$44</c:f>
              <c:numCache>
                <c:formatCode>General</c:formatCode>
                <c:ptCount val="9"/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5-4648-805D-9C705CF2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от момента заключения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373127328156145"/>
          <c:y val="5.7777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 Вн.договоры Ячменя'!$B$22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Вн.договоры Ячменя'!$A$55:$A$60</c:f>
              <c:strCache>
                <c:ptCount val="6"/>
                <c:pt idx="0">
                  <c:v>≤ -50</c:v>
                </c:pt>
                <c:pt idx="1">
                  <c:v>(-50,-40]</c:v>
                </c:pt>
                <c:pt idx="2">
                  <c:v>(-40,-30]</c:v>
                </c:pt>
                <c:pt idx="3">
                  <c:v>(-30,-20]</c:v>
                </c:pt>
                <c:pt idx="4">
                  <c:v>(-20,-10]</c:v>
                </c:pt>
                <c:pt idx="5">
                  <c:v>(-10,0]</c:v>
                </c:pt>
              </c:strCache>
            </c:strRef>
          </c:cat>
          <c:val>
            <c:numRef>
              <c:f>'3.2 Вн.договоры Ячменя'!$B$55:$B$60</c:f>
              <c:numCache>
                <c:formatCode>General</c:formatCode>
                <c:ptCount val="6"/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E-4B73-BE4B-51BCD11E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'3.3 Индекс Кукурузы'!$P$3:$P$7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'3.3 Индекс Кукурузы'!$R$3:$R$7</c:f>
              <c:numCache>
                <c:formatCode>_-* #\ ##0_-;\-* #\ ##0_-;_-* "-"??_-;_-@_-</c:formatCode>
                <c:ptCount val="5"/>
                <c:pt idx="0">
                  <c:v>25.7</c:v>
                </c:pt>
                <c:pt idx="1">
                  <c:v>22.4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4-498F-A3D9-731F3ED1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100456621004578E-2"/>
                  <c:y val="-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4-498F-A3D9-731F3ED12C47}"/>
                </c:ext>
              </c:extLst>
            </c:dLbl>
            <c:dLbl>
              <c:idx val="1"/>
              <c:layout>
                <c:manualLayout>
                  <c:x val="-6.9571843167181249E-2"/>
                  <c:y val="-4.148136482939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A4-498F-A3D9-731F3ED12C47}"/>
                </c:ext>
              </c:extLst>
            </c:dLbl>
            <c:dLbl>
              <c:idx val="2"/>
              <c:layout>
                <c:manualLayout>
                  <c:x val="-4.566210045662105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4-498F-A3D9-731F3ED12C47}"/>
                </c:ext>
              </c:extLst>
            </c:dLbl>
            <c:dLbl>
              <c:idx val="3"/>
              <c:layout>
                <c:manualLayout>
                  <c:x val="-2.5684931506849314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4-498F-A3D9-731F3ED12C47}"/>
                </c:ext>
              </c:extLst>
            </c:dLbl>
            <c:dLbl>
              <c:idx val="4"/>
              <c:layout>
                <c:manualLayout>
                  <c:x val="-3.7100456621004564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A4-498F-A3D9-731F3ED12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'3.3 Индекс Кукурузы'!$P$3:$P$7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'3.3 Индекс Кукурузы'!$Q$3:$Q$7</c:f>
              <c:numCache>
                <c:formatCode>0.0</c:formatCode>
                <c:ptCount val="5"/>
                <c:pt idx="0">
                  <c:v>274.39999999999998</c:v>
                </c:pt>
                <c:pt idx="1">
                  <c:v>272.10000000000002</c:v>
                </c:pt>
                <c:pt idx="2">
                  <c:v>245.4</c:v>
                </c:pt>
                <c:pt idx="3">
                  <c:v>245.4</c:v>
                </c:pt>
                <c:pt idx="4">
                  <c:v>248.3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A4-498F-A3D9-731F3ED1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3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8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7B-4318-BEFC-D0C9BC674AFF}"/>
                </c:ext>
              </c:extLst>
            </c:dLbl>
            <c:dLbl>
              <c:idx val="1"/>
              <c:layout>
                <c:manualLayout>
                  <c:x val="8.0385852090032028E-3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B-4318-BEFC-D0C9BC674A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B-4318-BEFC-D0C9BC674A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B-4318-BEFC-D0C9BC674A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B-4318-BEFC-D0C9BC674A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B-4318-BEFC-D0C9BC674A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7B-4318-BEFC-D0C9BC674A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7B-4318-BEFC-D0C9BC674A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7B-4318-BEFC-D0C9BC674A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7B-4318-BEFC-D0C9BC674A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7B-4318-BEFC-D0C9BC674AFF}"/>
                </c:ext>
              </c:extLst>
            </c:dLbl>
            <c:dLbl>
              <c:idx val="14"/>
              <c:layout>
                <c:manualLayout>
                  <c:x val="5.35905680600214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7B-4318-BEFC-D0C9BC674A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7B-4318-BEFC-D0C9BC674A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7B-4318-BEFC-D0C9BC674A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7B-4318-BEFC-D0C9BC674A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7B-4318-BEFC-D0C9BC674AFF}"/>
                </c:ext>
              </c:extLst>
            </c:dLbl>
            <c:dLbl>
              <c:idx val="20"/>
              <c:layout>
                <c:manualLayout>
                  <c:x val="-8.0385852090032149E-3"/>
                  <c:y val="4.444444444444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7B-4318-BEFC-D0C9BC674A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7B-4318-BEFC-D0C9BC674A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7B-4318-BEFC-D0C9BC674A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7B-4318-BEFC-D0C9BC674A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7B-4318-BEFC-D0C9BC674A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7B-4318-BEFC-D0C9BC674AF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7B-4318-BEFC-D0C9BC674AFF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7B-4318-BEFC-D0C9BC674AF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7B-4318-BEFC-D0C9BC674AFF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7B-4318-BEFC-D0C9BC674AFF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7B-4318-BEFC-D0C9BC674AFF}"/>
                </c:ext>
              </c:extLst>
            </c:dLbl>
            <c:dLbl>
              <c:idx val="36"/>
              <c:layout>
                <c:manualLayout>
                  <c:x val="-1.30005200208010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7B-4318-BEFC-D0C9BC674AFF}"/>
                </c:ext>
              </c:extLst>
            </c:dLbl>
            <c:dLbl>
              <c:idx val="37"/>
              <c:layout>
                <c:manualLayout>
                  <c:x val="1.04004160166406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7B-4318-BEFC-D0C9BC674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'3.3 Индекс Кукурузы'!$P$10:$P$47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'3.3 Индекс Кукурузы'!$R$10:$R$47</c:f>
              <c:numCache>
                <c:formatCode>0</c:formatCode>
                <c:ptCount val="38"/>
                <c:pt idx="0">
                  <c:v>82.3</c:v>
                </c:pt>
                <c:pt idx="1">
                  <c:v>77.3</c:v>
                </c:pt>
                <c:pt idx="2">
                  <c:v>77.3</c:v>
                </c:pt>
                <c:pt idx="3">
                  <c:v>74.3</c:v>
                </c:pt>
                <c:pt idx="4">
                  <c:v>74.3</c:v>
                </c:pt>
                <c:pt idx="5">
                  <c:v>82.5</c:v>
                </c:pt>
                <c:pt idx="6">
                  <c:v>85.8</c:v>
                </c:pt>
                <c:pt idx="7">
                  <c:v>58.3</c:v>
                </c:pt>
                <c:pt idx="8">
                  <c:v>58.3</c:v>
                </c:pt>
                <c:pt idx="9">
                  <c:v>61.3</c:v>
                </c:pt>
                <c:pt idx="10">
                  <c:v>55.3</c:v>
                </c:pt>
                <c:pt idx="11">
                  <c:v>55.3</c:v>
                </c:pt>
                <c:pt idx="12">
                  <c:v>73.3</c:v>
                </c:pt>
                <c:pt idx="13">
                  <c:v>133.4</c:v>
                </c:pt>
                <c:pt idx="14">
                  <c:v>81.400000000000006</c:v>
                </c:pt>
                <c:pt idx="15">
                  <c:v>95.8</c:v>
                </c:pt>
                <c:pt idx="16">
                  <c:v>95.8</c:v>
                </c:pt>
                <c:pt idx="17">
                  <c:v>120.708</c:v>
                </c:pt>
                <c:pt idx="18">
                  <c:v>75.290999999999997</c:v>
                </c:pt>
                <c:pt idx="19">
                  <c:v>93.591700000000003</c:v>
                </c:pt>
                <c:pt idx="20">
                  <c:v>93.591700000000003</c:v>
                </c:pt>
                <c:pt idx="21">
                  <c:v>116.59099999999999</c:v>
                </c:pt>
                <c:pt idx="22">
                  <c:v>116.59099999999999</c:v>
                </c:pt>
                <c:pt idx="23">
                  <c:v>121.37303999999999</c:v>
                </c:pt>
                <c:pt idx="24">
                  <c:v>73.026699999999991</c:v>
                </c:pt>
                <c:pt idx="25">
                  <c:v>73.026699999999991</c:v>
                </c:pt>
                <c:pt idx="26">
                  <c:v>73.026699999999991</c:v>
                </c:pt>
                <c:pt idx="27">
                  <c:v>73.025999999999996</c:v>
                </c:pt>
                <c:pt idx="28">
                  <c:v>53.817999999999998</c:v>
                </c:pt>
                <c:pt idx="29">
                  <c:v>48.048000000000002</c:v>
                </c:pt>
                <c:pt idx="30">
                  <c:v>43.118000000000002</c:v>
                </c:pt>
                <c:pt idx="31">
                  <c:v>59.817999999999998</c:v>
                </c:pt>
                <c:pt idx="32">
                  <c:v>59.817999999999998</c:v>
                </c:pt>
                <c:pt idx="33">
                  <c:v>25.7</c:v>
                </c:pt>
                <c:pt idx="34">
                  <c:v>22.4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97B-4318-BEFC-D0C9BC67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7B-4318-BEFC-D0C9BC674A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7B-4318-BEFC-D0C9BC674A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7B-4318-BEFC-D0C9BC674A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7B-4318-BEFC-D0C9BC674A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7B-4318-BEFC-D0C9BC674A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7B-4318-BEFC-D0C9BC674A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7B-4318-BEFC-D0C9BC674A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7B-4318-BEFC-D0C9BC674A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7B-4318-BEFC-D0C9BC674A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7B-4318-BEFC-D0C9BC674A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7B-4318-BEFC-D0C9BC674A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7B-4318-BEFC-D0C9BC674AFF}"/>
                </c:ext>
              </c:extLst>
            </c:dLbl>
            <c:dLbl>
              <c:idx val="19"/>
              <c:layout>
                <c:manualLayout>
                  <c:x val="-2.5026795284030109E-2"/>
                  <c:y val="-4.663342082239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7B-4318-BEFC-D0C9BC674A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7B-4318-BEFC-D0C9BC674A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97B-4318-BEFC-D0C9BC674A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7B-4318-BEFC-D0C9BC674A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7B-4318-BEFC-D0C9BC674A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7B-4318-BEFC-D0C9BC674A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7B-4318-BEFC-D0C9BC674A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7B-4318-BEFC-D0C9BC674AFF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97B-4318-BEFC-D0C9BC674AFF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7B-4318-BEFC-D0C9BC674AF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97B-4318-BEFC-D0C9BC674AFF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7B-4318-BEFC-D0C9BC674AFF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97B-4318-BEFC-D0C9BC674AFF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7B-4318-BEFC-D0C9BC674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'3.3 Индекс Кукурузы'!$P$10:$P$47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'3.3 Индекс Кукурузы'!$Q$10:$Q$47</c:f>
              <c:numCache>
                <c:formatCode>0</c:formatCode>
                <c:ptCount val="38"/>
                <c:pt idx="0">
                  <c:v>262.10000000000002</c:v>
                </c:pt>
                <c:pt idx="1">
                  <c:v>262.3</c:v>
                </c:pt>
                <c:pt idx="2">
                  <c:v>262.3</c:v>
                </c:pt>
                <c:pt idx="3">
                  <c:v>262.39999999999998</c:v>
                </c:pt>
                <c:pt idx="4">
                  <c:v>262.39999999999998</c:v>
                </c:pt>
                <c:pt idx="5">
                  <c:v>262.3</c:v>
                </c:pt>
                <c:pt idx="6">
                  <c:v>262</c:v>
                </c:pt>
                <c:pt idx="7">
                  <c:v>262.2</c:v>
                </c:pt>
                <c:pt idx="8">
                  <c:v>262.2</c:v>
                </c:pt>
                <c:pt idx="9">
                  <c:v>260</c:v>
                </c:pt>
                <c:pt idx="10">
                  <c:v>260.60000000000002</c:v>
                </c:pt>
                <c:pt idx="11">
                  <c:v>260.60000000000002</c:v>
                </c:pt>
                <c:pt idx="12">
                  <c:v>271.10000000000002</c:v>
                </c:pt>
                <c:pt idx="13">
                  <c:v>267.8</c:v>
                </c:pt>
                <c:pt idx="14">
                  <c:v>263.10000000000002</c:v>
                </c:pt>
                <c:pt idx="15">
                  <c:v>269.7</c:v>
                </c:pt>
                <c:pt idx="16">
                  <c:v>269.7</c:v>
                </c:pt>
                <c:pt idx="17">
                  <c:v>274.2</c:v>
                </c:pt>
                <c:pt idx="18">
                  <c:v>274.60000000000002</c:v>
                </c:pt>
                <c:pt idx="19">
                  <c:v>279.3</c:v>
                </c:pt>
                <c:pt idx="20">
                  <c:v>279.3</c:v>
                </c:pt>
                <c:pt idx="21">
                  <c:v>287.39999999999998</c:v>
                </c:pt>
                <c:pt idx="22">
                  <c:v>287.39999999999998</c:v>
                </c:pt>
                <c:pt idx="23">
                  <c:v>287</c:v>
                </c:pt>
                <c:pt idx="24">
                  <c:v>285</c:v>
                </c:pt>
                <c:pt idx="25">
                  <c:v>285</c:v>
                </c:pt>
                <c:pt idx="26">
                  <c:v>285</c:v>
                </c:pt>
                <c:pt idx="27">
                  <c:v>285</c:v>
                </c:pt>
                <c:pt idx="28">
                  <c:v>277.5</c:v>
                </c:pt>
                <c:pt idx="29">
                  <c:v>278.2</c:v>
                </c:pt>
                <c:pt idx="30">
                  <c:v>276.39999999999998</c:v>
                </c:pt>
                <c:pt idx="31">
                  <c:v>280.2</c:v>
                </c:pt>
                <c:pt idx="32">
                  <c:v>280.2</c:v>
                </c:pt>
                <c:pt idx="33">
                  <c:v>274.39999999999998</c:v>
                </c:pt>
                <c:pt idx="34">
                  <c:v>272.10000000000002</c:v>
                </c:pt>
                <c:pt idx="35">
                  <c:v>245.4</c:v>
                </c:pt>
                <c:pt idx="36">
                  <c:v>245.4</c:v>
                </c:pt>
                <c:pt idx="37">
                  <c:v>248.3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597B-4318-BEFC-D0C9BC67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  <c:max val="40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350"/>
          <c:min val="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C-4032-8BC1-2E179ED7B740}"/>
              </c:ext>
            </c:extLst>
          </c:dPt>
          <c:dPt>
            <c:idx val="1"/>
            <c:bubble3D val="0"/>
            <c:spPr>
              <a:solidFill>
                <a:schemeClr val="accent1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AC-4032-8BC1-2E179ED7B740}"/>
              </c:ext>
            </c:extLst>
          </c:dPt>
          <c:dPt>
            <c:idx val="2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AC-4032-8BC1-2E179ED7B740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AC-4032-8BC1-2E179ED7B740}"/>
              </c:ext>
            </c:extLst>
          </c:dPt>
          <c:dPt>
            <c:idx val="4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AC-4032-8BC1-2E179ED7B740}"/>
              </c:ext>
            </c:extLst>
          </c:dPt>
          <c:dPt>
            <c:idx val="5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BAC-4032-8BC1-2E179ED7B740}"/>
              </c:ext>
            </c:extLst>
          </c:dPt>
          <c:dPt>
            <c:idx val="6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BAC-4032-8BC1-2E179ED7B740}"/>
              </c:ext>
            </c:extLst>
          </c:dPt>
          <c:dLbls>
            <c:dLbl>
              <c:idx val="2"/>
              <c:layout>
                <c:manualLayout>
                  <c:x val="9.722222222222222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C-4032-8BC1-2E179ED7B740}"/>
                </c:ext>
              </c:extLst>
            </c:dLbl>
            <c:dLbl>
              <c:idx val="4"/>
              <c:layout>
                <c:manualLayout>
                  <c:x val="-5.8333333333333362E-2"/>
                  <c:y val="-1.06094453400166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C-4032-8BC1-2E179ED7B74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'3.3 Эксп. порты Кукурузы'!$A$2:$A$8</c:f>
              <c:strCache>
                <c:ptCount val="7"/>
                <c:pt idx="0">
                  <c:v>Ейск</c:v>
                </c:pt>
                <c:pt idx="1">
                  <c:v>Ростов-на-Дону</c:v>
                </c:pt>
                <c:pt idx="2">
                  <c:v>Кавказ</c:v>
                </c:pt>
                <c:pt idx="3">
                  <c:v>Новороссийск</c:v>
                </c:pt>
                <c:pt idx="4">
                  <c:v>Тамань</c:v>
                </c:pt>
                <c:pt idx="5">
                  <c:v>Туапсе</c:v>
                </c:pt>
                <c:pt idx="6">
                  <c:v>Азов</c:v>
                </c:pt>
              </c:strCache>
            </c:strRef>
          </c:cat>
          <c:val>
            <c:numRef>
              <c:f>'3.3 Эксп. порты Кукурузы'!$B$2:$B$8</c:f>
              <c:numCache>
                <c:formatCode>0%</c:formatCode>
                <c:ptCount val="7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BAC-4032-8BC1-2E179ED7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объемов, тонн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'3.3 Вн.договоры Кукурузы'!$B$4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Вн.договоры Кукурузы'!$A$5:$A$13</c:f>
              <c:strCache>
                <c:ptCount val="9"/>
                <c:pt idx="0">
                  <c:v>≤ 10000</c:v>
                </c:pt>
                <c:pt idx="1">
                  <c:v>(10000, 20000]</c:v>
                </c:pt>
                <c:pt idx="2">
                  <c:v>(20000, 30000]</c:v>
                </c:pt>
                <c:pt idx="3">
                  <c:v>(30000, 40000]</c:v>
                </c:pt>
                <c:pt idx="4">
                  <c:v>(40000, 50000]</c:v>
                </c:pt>
                <c:pt idx="5">
                  <c:v>(50000, 60000]</c:v>
                </c:pt>
                <c:pt idx="6">
                  <c:v>(60000, 70000]</c:v>
                </c:pt>
                <c:pt idx="7">
                  <c:v>(70000, 80000]</c:v>
                </c:pt>
                <c:pt idx="8">
                  <c:v>&gt; 80000</c:v>
                </c:pt>
              </c:strCache>
            </c:strRef>
          </c:cat>
          <c:val>
            <c:numRef>
              <c:f>'3.3 Вн.договоры Кукурузы'!$B$5:$B$13</c:f>
              <c:numCache>
                <c:formatCode>General</c:formatCode>
                <c:ptCount val="9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A-4A50-8F5D-15FA349CA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до окончания поставок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512919721241742"/>
          <c:y val="6.22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'3.3 Вн.договоры Кукурузы'!$B$22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Вн.договоры Кукурузы'!$A$23:$A$26</c:f>
              <c:strCache>
                <c:ptCount val="4"/>
                <c:pt idx="0">
                  <c:v>≤ 10</c:v>
                </c:pt>
                <c:pt idx="1">
                  <c:v>(10, 20]</c:v>
                </c:pt>
                <c:pt idx="2">
                  <c:v>(20, 30]</c:v>
                </c:pt>
                <c:pt idx="3">
                  <c:v>&gt; 30</c:v>
                </c:pt>
              </c:strCache>
            </c:strRef>
          </c:cat>
          <c:val>
            <c:numRef>
              <c:f>'3.3 Вн.договоры Кукурузы'!$B$23:$B$26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5-4FA1-813B-A1D9E0412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цен, </a:t>
            </a:r>
            <a:r>
              <a:rPr lang="en-US" baseline="0">
                <a:solidFill>
                  <a:schemeClr val="tx1"/>
                </a:solidFill>
              </a:rPr>
              <a:t>$/</a:t>
            </a:r>
            <a:r>
              <a:rPr lang="ru-RU" baseline="0">
                <a:solidFill>
                  <a:schemeClr val="tx1"/>
                </a:solidFill>
              </a:rPr>
              <a:t>т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613666666666665"/>
          <c:y val="2.8134920634920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'3.3 Вн.договоры Кукурузы'!$B$22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Вн.договоры Кукурузы'!$A$36:$A$44</c:f>
              <c:strCache>
                <c:ptCount val="9"/>
                <c:pt idx="0">
                  <c:v>≤ 240</c:v>
                </c:pt>
                <c:pt idx="1">
                  <c:v>(240, 250]</c:v>
                </c:pt>
                <c:pt idx="2">
                  <c:v>(250, 260]</c:v>
                </c:pt>
                <c:pt idx="3">
                  <c:v>(260, 270]</c:v>
                </c:pt>
                <c:pt idx="4">
                  <c:v>(270, 280]</c:v>
                </c:pt>
                <c:pt idx="5">
                  <c:v>(280, 290]</c:v>
                </c:pt>
                <c:pt idx="6">
                  <c:v>(290, 300]</c:v>
                </c:pt>
                <c:pt idx="7">
                  <c:v>(300, 310]</c:v>
                </c:pt>
                <c:pt idx="8">
                  <c:v>&gt; 310</c:v>
                </c:pt>
              </c:strCache>
            </c:strRef>
          </c:cat>
          <c:val>
            <c:numRef>
              <c:f>'3.3 Вн.договоры Кукурузы'!$B$36:$B$44</c:f>
              <c:numCache>
                <c:formatCode>General</c:formatCode>
                <c:ptCount val="9"/>
                <c:pt idx="0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050-A774-97CB68E3C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Количество договоров</a:t>
            </a:r>
            <a:r>
              <a:rPr lang="en-US">
                <a:solidFill>
                  <a:schemeClr val="tx1"/>
                </a:solidFill>
              </a:rPr>
              <a:t> </a:t>
            </a:r>
            <a:r>
              <a:rPr lang="ru-RU">
                <a:solidFill>
                  <a:schemeClr val="tx1"/>
                </a:solidFill>
              </a:rPr>
              <a:t>с</a:t>
            </a:r>
            <a:r>
              <a:rPr lang="ru-RU" baseline="0">
                <a:solidFill>
                  <a:schemeClr val="tx1"/>
                </a:solidFill>
              </a:rPr>
              <a:t> разбивкой по группам дней от момента заключения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6373127328156145"/>
          <c:y val="5.7777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'3.3 Вн.договоры Кукурузы'!$B$22</c:f>
              <c:strCache>
                <c:ptCount val="1"/>
                <c:pt idx="0">
                  <c:v>Количество договоров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Вн.договоры Кукурузы'!$A$55:$A$60</c:f>
              <c:strCache>
                <c:ptCount val="6"/>
                <c:pt idx="0">
                  <c:v>≤ -50</c:v>
                </c:pt>
                <c:pt idx="1">
                  <c:v>(-50,-40]</c:v>
                </c:pt>
                <c:pt idx="2">
                  <c:v>(-40,-30]</c:v>
                </c:pt>
                <c:pt idx="3">
                  <c:v>(-30,-20]</c:v>
                </c:pt>
                <c:pt idx="4">
                  <c:v>(-20,-10]</c:v>
                </c:pt>
                <c:pt idx="5">
                  <c:v>(-10,0]</c:v>
                </c:pt>
              </c:strCache>
            </c:strRef>
          </c:cat>
          <c:val>
            <c:numRef>
              <c:f>'3.3 Вн.договоры Кукурузы'!$B$55:$B$60</c:f>
              <c:numCache>
                <c:formatCode>General</c:formatCode>
                <c:ptCount val="6"/>
                <c:pt idx="1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7-469B-9442-6B250782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528552984"/>
        <c:axId val="528553312"/>
      </c:barChart>
      <c:catAx>
        <c:axId val="52855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8553312"/>
        <c:crosses val="autoZero"/>
        <c:auto val="1"/>
        <c:lblAlgn val="ctr"/>
        <c:lblOffset val="100"/>
        <c:noMultiLvlLbl val="0"/>
      </c:catAx>
      <c:valAx>
        <c:axId val="5285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855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'3.4 Договоры вкл. в индексы'!$B$2</c:f>
              <c:strCache>
                <c:ptCount val="1"/>
                <c:pt idx="0">
                  <c:v>Количество сделок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'3.4 Договоры вкл. в индексы'!$B$3:$B$7</c:f>
              <c:numCache>
                <c:formatCode>General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17</c:v>
                </c:pt>
                <c:pt idx="3">
                  <c:v>18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6-4691-B5A6-FECAC2BF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335992"/>
        <c:axId val="587339928"/>
      </c:barChart>
      <c:lineChart>
        <c:grouping val="standard"/>
        <c:varyColors val="0"/>
        <c:ser>
          <c:idx val="1"/>
          <c:order val="1"/>
          <c:tx>
            <c:strRef>
              <c:f>'3.4 Договоры вкл. в индексы'!$C$2</c:f>
              <c:strCache>
                <c:ptCount val="1"/>
                <c:pt idx="0">
                  <c:v>Участники, попавшие в расчет индекса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'3.4 Договоры вкл. в индексы'!$C$3:$C$7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691-B5A6-FECAC2BF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15888"/>
        <c:axId val="529812064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6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'3.4 Договоры вкл. в индексы'!$B$2</c:f>
              <c:strCache>
                <c:ptCount val="1"/>
                <c:pt idx="0">
                  <c:v>Количество сделок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'3.4 Договоры вкл. в индексы'!$F$3:$F$7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6-46A1-BE7B-17060A33F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335992"/>
        <c:axId val="587339928"/>
      </c:barChart>
      <c:lineChart>
        <c:grouping val="standard"/>
        <c:varyColors val="0"/>
        <c:ser>
          <c:idx val="1"/>
          <c:order val="1"/>
          <c:tx>
            <c:strRef>
              <c:f>'3.4 Договоры вкл. в индексы'!$C$2</c:f>
              <c:strCache>
                <c:ptCount val="1"/>
                <c:pt idx="0">
                  <c:v>Участники, попавшие в расчет индекса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'3.4 Договоры вкл. в индексы'!$G$3:$G$7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6-46A1-BE7B-17060A33F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15888"/>
        <c:axId val="529812064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'3.4 Договоры вкл. в индексы'!$B$2</c:f>
              <c:strCache>
                <c:ptCount val="1"/>
                <c:pt idx="0">
                  <c:v>Количество сделок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'3.4 Договоры вкл. в индексы'!$J$3:$J$7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F-4D64-AE05-D99E34A5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335992"/>
        <c:axId val="587339928"/>
      </c:barChart>
      <c:lineChart>
        <c:grouping val="standard"/>
        <c:varyColors val="0"/>
        <c:ser>
          <c:idx val="1"/>
          <c:order val="1"/>
          <c:tx>
            <c:strRef>
              <c:f>'3.4 Договоры вкл. в индексы'!$C$2</c:f>
              <c:strCache>
                <c:ptCount val="1"/>
                <c:pt idx="0">
                  <c:v>Участники, попавшие в расчет индекса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 Индекс Пшеницы'!$P$3:$P$7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'3.4 Договоры вкл. в индексы'!$K$3:$K$7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F-4D64-AE05-D99E34A55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15888"/>
        <c:axId val="529812064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15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Сахара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019162852005474E-2"/>
          <c:y val="0.16082390563248558"/>
          <c:w val="0.93404038884471285"/>
          <c:h val="0.5843026347897361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'4.1 Рег. индекс сахара'!$B$2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rgbClr val="5B9BD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8331928291712296E-2"/>
                  <c:y val="3.8431917253358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C8-4DD9-B627-2C57F4350852}"/>
                </c:ext>
              </c:extLst>
            </c:dLbl>
            <c:dLbl>
              <c:idx val="1"/>
              <c:layout>
                <c:manualLayout>
                  <c:x val="4.83319282917122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C8-4DD9-B627-2C57F4350852}"/>
                </c:ext>
              </c:extLst>
            </c:dLbl>
            <c:dLbl>
              <c:idx val="2"/>
              <c:layout>
                <c:manualLayout>
                  <c:x val="4.6541856873500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8-4DD9-B627-2C57F4350852}"/>
                </c:ext>
              </c:extLst>
            </c:dLbl>
            <c:dLbl>
              <c:idx val="3"/>
              <c:layout>
                <c:manualLayout>
                  <c:x val="4.8331928291712296E-2"/>
                  <c:y val="-1.40915402062232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8-4DD9-B627-2C57F4350852}"/>
                </c:ext>
              </c:extLst>
            </c:dLbl>
            <c:dLbl>
              <c:idx val="4"/>
              <c:layout>
                <c:manualLayout>
                  <c:x val="4.654185687350073E-2"/>
                  <c:y val="-3.84319172533572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8-4DD9-B627-2C57F4350852}"/>
                </c:ext>
              </c:extLst>
            </c:dLbl>
            <c:dLbl>
              <c:idx val="5"/>
              <c:layout>
                <c:manualLayout>
                  <c:x val="4.8331928291712296E-2"/>
                  <c:y val="-3.8431917253358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8-4DD9-B627-2C57F4350852}"/>
                </c:ext>
              </c:extLst>
            </c:dLbl>
            <c:dLbl>
              <c:idx val="6"/>
              <c:layout>
                <c:manualLayout>
                  <c:x val="5.0121999709923863E-2"/>
                  <c:y val="-3.8431917253358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8-4DD9-B627-2C57F4350852}"/>
                </c:ext>
              </c:extLst>
            </c:dLbl>
            <c:dLbl>
              <c:idx val="7"/>
              <c:layout>
                <c:manualLayout>
                  <c:x val="5.012199970992386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'4.1 Рег. индекс сахара'!$B$3:$B$10</c:f>
              <c:numCache>
                <c:formatCode>_-* #\ ##0_-;\-* #\ ##0_-;_-* "-"??_-;_-@_-</c:formatCode>
                <c:ptCount val="8"/>
                <c:pt idx="0">
                  <c:v>47696.79</c:v>
                </c:pt>
                <c:pt idx="1">
                  <c:v>19740.2</c:v>
                </c:pt>
                <c:pt idx="2">
                  <c:v>52183.549999999996</c:v>
                </c:pt>
                <c:pt idx="3">
                  <c:v>39224.30000000001</c:v>
                </c:pt>
                <c:pt idx="4">
                  <c:v>40020.474999999999</c:v>
                </c:pt>
                <c:pt idx="5">
                  <c:v>29666.788999999997</c:v>
                </c:pt>
                <c:pt idx="6">
                  <c:v>21969.75</c:v>
                </c:pt>
                <c:pt idx="7">
                  <c:v>33486.399999999994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C8-4DD9-B627-2C57F4350852}"/>
            </c:ext>
          </c:extLst>
        </c:ser>
        <c:ser>
          <c:idx val="4"/>
          <c:order val="4"/>
          <c:tx>
            <c:strRef>
              <c:f>'4.1 Рег. индекс сахара'!$F$2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0121999709923863E-2"/>
                  <c:y val="-3.8431917253358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8-4DD9-B627-2C57F4350852}"/>
                </c:ext>
              </c:extLst>
            </c:dLbl>
            <c:dLbl>
              <c:idx val="1"/>
              <c:layout>
                <c:manualLayout>
                  <c:x val="4.83319282917122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8-4DD9-B627-2C57F4350852}"/>
                </c:ext>
              </c:extLst>
            </c:dLbl>
            <c:dLbl>
              <c:idx val="2"/>
              <c:layout>
                <c:manualLayout>
                  <c:x val="5.0121999709923863E-2"/>
                  <c:y val="-3.8431917253358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8-4DD9-B627-2C57F4350852}"/>
                </c:ext>
              </c:extLst>
            </c:dLbl>
            <c:dLbl>
              <c:idx val="3"/>
              <c:layout>
                <c:manualLayout>
                  <c:x val="4.8331928291712296E-2"/>
                  <c:y val="7.04577010311161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8-4DD9-B627-2C57F4350852}"/>
                </c:ext>
              </c:extLst>
            </c:dLbl>
            <c:dLbl>
              <c:idx val="4"/>
              <c:layout>
                <c:manualLayout>
                  <c:x val="4.8331928291712296E-2"/>
                  <c:y val="7.04577010311161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8-4DD9-B627-2C57F4350852}"/>
                </c:ext>
              </c:extLst>
            </c:dLbl>
            <c:dLbl>
              <c:idx val="5"/>
              <c:layout>
                <c:manualLayout>
                  <c:x val="5.0121999709923863E-2"/>
                  <c:y val="-3.8431917253357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8-4DD9-B627-2C57F4350852}"/>
                </c:ext>
              </c:extLst>
            </c:dLbl>
            <c:dLbl>
              <c:idx val="6"/>
              <c:layout>
                <c:manualLayout>
                  <c:x val="4.8331928291712296E-2"/>
                  <c:y val="7.04577010311161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8-4DD9-B627-2C57F4350852}"/>
                </c:ext>
              </c:extLst>
            </c:dLbl>
            <c:dLbl>
              <c:idx val="7"/>
              <c:layout>
                <c:manualLayout>
                  <c:x val="5.0121999709923863E-2"/>
                  <c:y val="3.8431917253358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'4.1 Рег. индекс сахара'!$F$3:$F$10</c:f>
              <c:numCache>
                <c:formatCode>_-* #\ ##0_-;\-* #\ ##0_-;_-* "-"??_-;_-@_-</c:formatCode>
                <c:ptCount val="8"/>
                <c:pt idx="0">
                  <c:v>13757.099999999999</c:v>
                </c:pt>
                <c:pt idx="1">
                  <c:v>4377.4500000000007</c:v>
                </c:pt>
                <c:pt idx="2">
                  <c:v>28592.949999999997</c:v>
                </c:pt>
                <c:pt idx="3">
                  <c:v>8986.4500000000007</c:v>
                </c:pt>
                <c:pt idx="4">
                  <c:v>5910.45</c:v>
                </c:pt>
                <c:pt idx="5">
                  <c:v>10634.399999999998</c:v>
                </c:pt>
                <c:pt idx="6">
                  <c:v>6027.9</c:v>
                </c:pt>
                <c:pt idx="7">
                  <c:v>7342.0999999999985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7C8-4DD9-B627-2C57F4350852}"/>
            </c:ext>
          </c:extLst>
        </c:ser>
        <c:ser>
          <c:idx val="5"/>
          <c:order val="5"/>
          <c:tx>
            <c:strRef>
              <c:f>'4.1 Рег. индекс сахара'!$J$2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0121999709923863E-2"/>
                  <c:y val="-3.8431917253358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8-4DD9-B627-2C57F4350852}"/>
                </c:ext>
              </c:extLst>
            </c:dLbl>
            <c:dLbl>
              <c:idx val="1"/>
              <c:layout>
                <c:manualLayout>
                  <c:x val="4.8331928291712262E-2"/>
                  <c:y val="-7.04577010311161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8-4DD9-B627-2C57F4350852}"/>
                </c:ext>
              </c:extLst>
            </c:dLbl>
            <c:dLbl>
              <c:idx val="2"/>
              <c:layout>
                <c:manualLayout>
                  <c:x val="4.8331928291712296E-2"/>
                  <c:y val="-1.15295751760075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8-4DD9-B627-2C57F4350852}"/>
                </c:ext>
              </c:extLst>
            </c:dLbl>
            <c:dLbl>
              <c:idx val="3"/>
              <c:layout>
                <c:manualLayout>
                  <c:x val="4.83319282917122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8-4DD9-B627-2C57F4350852}"/>
                </c:ext>
              </c:extLst>
            </c:dLbl>
            <c:dLbl>
              <c:idx val="4"/>
              <c:layout>
                <c:manualLayout>
                  <c:x val="4.475178545528909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8-4DD9-B627-2C57F4350852}"/>
                </c:ext>
              </c:extLst>
            </c:dLbl>
            <c:dLbl>
              <c:idx val="5"/>
              <c:layout>
                <c:manualLayout>
                  <c:x val="4.83319282917122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8-4DD9-B627-2C57F4350852}"/>
                </c:ext>
              </c:extLst>
            </c:dLbl>
            <c:dLbl>
              <c:idx val="6"/>
              <c:layout>
                <c:manualLayout>
                  <c:x val="4.8331928291712296E-2"/>
                  <c:y val="-7.04577010311161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C8-4DD9-B627-2C57F4350852}"/>
                </c:ext>
              </c:extLst>
            </c:dLbl>
            <c:dLbl>
              <c:idx val="7"/>
              <c:layout>
                <c:manualLayout>
                  <c:x val="4.83319282917122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'4.1 Рег. индекс сахара'!$J$3:$J$10</c:f>
              <c:numCache>
                <c:formatCode>_-* #\ ##0_-;\-* #\ ##0_-;_-* "-"??_-;_-@_-</c:formatCode>
                <c:ptCount val="8"/>
                <c:pt idx="0">
                  <c:v>26936</c:v>
                </c:pt>
                <c:pt idx="1">
                  <c:v>10349.699999999999</c:v>
                </c:pt>
                <c:pt idx="2">
                  <c:v>22826.799999999996</c:v>
                </c:pt>
                <c:pt idx="3">
                  <c:v>20110.099999999999</c:v>
                </c:pt>
                <c:pt idx="4">
                  <c:v>15816.050000000001</c:v>
                </c:pt>
                <c:pt idx="5">
                  <c:v>20815.7</c:v>
                </c:pt>
                <c:pt idx="6">
                  <c:v>15061.9</c:v>
                </c:pt>
                <c:pt idx="7">
                  <c:v>17200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7C8-4DD9-B627-2C57F43508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9208904"/>
        <c:axId val="409206280"/>
      </c:barChart>
      <c:lineChart>
        <c:grouping val="standard"/>
        <c:varyColors val="0"/>
        <c:ser>
          <c:idx val="0"/>
          <c:order val="0"/>
          <c:tx>
            <c:strRef>
              <c:f>'4.1 Рег. индекс сахара'!$C$2</c:f>
              <c:strCache>
                <c:ptCount val="1"/>
                <c:pt idx="0">
                  <c:v>ЦФО, руб/т с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425572706569662E-2"/>
                  <c:y val="-8.4550217957388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C8-4DD9-B627-2C57F4350852}"/>
                </c:ext>
              </c:extLst>
            </c:dLbl>
            <c:dLbl>
              <c:idx val="1"/>
              <c:layout>
                <c:manualLayout>
                  <c:x val="-3.2105001360877163E-2"/>
                  <c:y val="3.074553380268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C8-4DD9-B627-2C57F4350852}"/>
                </c:ext>
              </c:extLst>
            </c:dLbl>
            <c:dLbl>
              <c:idx val="2"/>
              <c:layout>
                <c:manualLayout>
                  <c:x val="-3.7475215615511828E-2"/>
                  <c:y val="2.690234207735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C8-4DD9-B627-2C57F4350852}"/>
                </c:ext>
              </c:extLst>
            </c:dLbl>
            <c:dLbl>
              <c:idx val="3"/>
              <c:layout>
                <c:manualLayout>
                  <c:x val="-3.5684494040507213E-2"/>
                  <c:y val="-2.3059143374006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C8-4DD9-B627-2C57F4350852}"/>
                </c:ext>
              </c:extLst>
            </c:dLbl>
            <c:dLbl>
              <c:idx val="4"/>
              <c:layout>
                <c:manualLayout>
                  <c:x val="-3.3895060201133323E-2"/>
                  <c:y val="2.305914337400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C8-4DD9-B627-2C57F4350852}"/>
                </c:ext>
              </c:extLst>
            </c:dLbl>
            <c:dLbl>
              <c:idx val="5"/>
              <c:layout>
                <c:manualLayout>
                  <c:x val="-3.9265335411349155E-2"/>
                  <c:y val="6.1491048997350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C8-4DD9-B627-2C57F4350852}"/>
                </c:ext>
              </c:extLst>
            </c:dLbl>
            <c:dLbl>
              <c:idx val="6"/>
              <c:layout>
                <c:manualLayout>
                  <c:x val="-3.7474914725928184E-2"/>
                  <c:y val="5.7647858435016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C8-4DD9-B627-2C57F4350852}"/>
                </c:ext>
              </c:extLst>
            </c:dLbl>
            <c:dLbl>
              <c:idx val="7"/>
              <c:layout>
                <c:manualLayout>
                  <c:x val="-3.5685144197300261E-2"/>
                  <c:y val="-3.84319172533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'4.1 Рег. индекс сахара'!$C$3:$C$10</c:f>
              <c:numCache>
                <c:formatCode>_-* #\ ##0_-;\-* #\ ##0_-;_-* "-"??_-;_-@_-</c:formatCode>
                <c:ptCount val="8"/>
                <c:pt idx="0">
                  <c:v>53685.907612583564</c:v>
                </c:pt>
                <c:pt idx="1">
                  <c:v>57473.710246096794</c:v>
                </c:pt>
                <c:pt idx="2">
                  <c:v>57861.926559495281</c:v>
                </c:pt>
                <c:pt idx="3">
                  <c:v>66936.629946232293</c:v>
                </c:pt>
                <c:pt idx="4">
                  <c:v>65545.607963173854</c:v>
                </c:pt>
                <c:pt idx="5">
                  <c:v>65844.108886539761</c:v>
                </c:pt>
                <c:pt idx="6">
                  <c:v>66273.556822449056</c:v>
                </c:pt>
                <c:pt idx="7">
                  <c:v>65617.678842276277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7C8-4DD9-B627-2C57F4350852}"/>
            </c:ext>
          </c:extLst>
        </c:ser>
        <c:ser>
          <c:idx val="1"/>
          <c:order val="1"/>
          <c:tx>
            <c:strRef>
              <c:f>'4.1 Рег. индекс сахара'!$G$2</c:f>
              <c:strCache>
                <c:ptCount val="1"/>
                <c:pt idx="0">
                  <c:v>ПФО, руб/т с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586868180629486E-2"/>
                  <c:y val="2.305914337400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C8-4DD9-B627-2C57F4350852}"/>
                </c:ext>
              </c:extLst>
            </c:dLbl>
            <c:dLbl>
              <c:idx val="1"/>
              <c:layout>
                <c:manualLayout>
                  <c:x val="-4.2845471892157462E-2"/>
                  <c:y val="-5.7647858435016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C8-4DD9-B627-2C57F4350852}"/>
                </c:ext>
              </c:extLst>
            </c:dLbl>
            <c:dLbl>
              <c:idx val="2"/>
              <c:layout>
                <c:manualLayout>
                  <c:x val="-5.0006731699821172E-2"/>
                  <c:y val="-3.0745524498675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C8-4DD9-B627-2C57F4350852}"/>
                </c:ext>
              </c:extLst>
            </c:dLbl>
            <c:dLbl>
              <c:idx val="3"/>
              <c:layout>
                <c:manualLayout>
                  <c:x val="-4.6425572706569725E-2"/>
                  <c:y val="-3.843191725335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C8-4DD9-B627-2C57F4350852}"/>
                </c:ext>
              </c:extLst>
            </c:dLbl>
            <c:dLbl>
              <c:idx val="4"/>
              <c:layout>
                <c:manualLayout>
                  <c:x val="-4.2845429870146529E-2"/>
                  <c:y val="-2.690234207735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C8-4DD9-B627-2C57F4350852}"/>
                </c:ext>
              </c:extLst>
            </c:dLbl>
            <c:dLbl>
              <c:idx val="5"/>
              <c:layout>
                <c:manualLayout>
                  <c:x val="-3.9265287033723395E-2"/>
                  <c:y val="-3.8431917253358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C8-4DD9-B627-2C57F4350852}"/>
                </c:ext>
              </c:extLst>
            </c:dLbl>
            <c:dLbl>
              <c:idx val="6"/>
              <c:layout>
                <c:manualLayout>
                  <c:x val="-3.9265287033723395E-2"/>
                  <c:y val="-3.0745533802686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C8-4DD9-B627-2C57F4350852}"/>
                </c:ext>
              </c:extLst>
            </c:dLbl>
            <c:dLbl>
              <c:idx val="7"/>
              <c:layout>
                <c:manualLayout>
                  <c:x val="-3.568519893054084E-2"/>
                  <c:y val="4.2275096185678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'4.1 Рег. индекс сахара'!$G$3:$G$10</c:f>
              <c:numCache>
                <c:formatCode>_-* #\ ##0_-;\-* #\ ##0_-;_-* "-"??_-;_-@_-</c:formatCode>
                <c:ptCount val="8"/>
                <c:pt idx="0">
                  <c:v>58618.957483772021</c:v>
                </c:pt>
                <c:pt idx="1">
                  <c:v>61567.629556020045</c:v>
                </c:pt>
                <c:pt idx="2">
                  <c:v>59065.785631563034</c:v>
                </c:pt>
                <c:pt idx="3">
                  <c:v>72148.995153814903</c:v>
                </c:pt>
                <c:pt idx="4">
                  <c:v>69424.163134786693</c:v>
                </c:pt>
                <c:pt idx="5">
                  <c:v>67760.667230873412</c:v>
                </c:pt>
                <c:pt idx="6">
                  <c:v>65927.488843544197</c:v>
                </c:pt>
                <c:pt idx="7">
                  <c:v>65360.381566581782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7C8-4DD9-B627-2C57F4350852}"/>
            </c:ext>
          </c:extLst>
        </c:ser>
        <c:ser>
          <c:idx val="2"/>
          <c:order val="2"/>
          <c:tx>
            <c:strRef>
              <c:f>'4.1 Рег. индекс сахара'!$K$2</c:f>
              <c:strCache>
                <c:ptCount val="1"/>
                <c:pt idx="0">
                  <c:v>ЮФО + СКФО, руб/т с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26528703372343E-2"/>
                  <c:y val="3.0745533802686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C8-4DD9-B627-2C57F4350852}"/>
                </c:ext>
              </c:extLst>
            </c:dLbl>
            <c:dLbl>
              <c:idx val="1"/>
              <c:layout>
                <c:manualLayout>
                  <c:x val="-3.7476324505995473E-2"/>
                  <c:y val="4.611828674801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7C8-4DD9-B627-2C57F4350852}"/>
                </c:ext>
              </c:extLst>
            </c:dLbl>
            <c:dLbl>
              <c:idx val="2"/>
              <c:layout>
                <c:manualLayout>
                  <c:x val="-4.6425572706569662E-2"/>
                  <c:y val="-3.4588725528022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C8-4DD9-B627-2C57F4350852}"/>
                </c:ext>
              </c:extLst>
            </c:dLbl>
            <c:dLbl>
              <c:idx val="3"/>
              <c:layout>
                <c:manualLayout>
                  <c:x val="-3.9265335411349155E-2"/>
                  <c:y val="5.3804667872682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7C8-4DD9-B627-2C57F4350852}"/>
                </c:ext>
              </c:extLst>
            </c:dLbl>
            <c:dLbl>
              <c:idx val="4"/>
              <c:layout>
                <c:manualLayout>
                  <c:x val="-3.568477599652066E-2"/>
                  <c:y val="7.686381124668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C8-4DD9-B627-2C57F4350852}"/>
                </c:ext>
              </c:extLst>
            </c:dLbl>
            <c:dLbl>
              <c:idx val="5"/>
              <c:layout>
                <c:manualLayout>
                  <c:x val="-3.7475215615511828E-2"/>
                  <c:y val="7.6863834506717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7C8-4DD9-B627-2C57F4350852}"/>
                </c:ext>
              </c:extLst>
            </c:dLbl>
            <c:dLbl>
              <c:idx val="6"/>
              <c:layout>
                <c:manualLayout>
                  <c:x val="-3.7474914725928184E-2"/>
                  <c:y val="9.223657349602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C8-4DD9-B627-2C57F4350852}"/>
                </c:ext>
              </c:extLst>
            </c:dLbl>
            <c:dLbl>
              <c:idx val="7"/>
              <c:layout>
                <c:manualLayout>
                  <c:x val="-3.7475215615511828E-2"/>
                  <c:y val="6.149106760537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7C8-4DD9-B627-2C57F43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 Рег. индекс сахара'!$A$3:$A$10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'4.1 Рег. индекс сахара'!$K$3:$K$10</c:f>
              <c:numCache>
                <c:formatCode>_-* #\ ##0_-;\-* #\ ##0_-;_-* "-"??_-;_-@_-</c:formatCode>
                <c:ptCount val="8"/>
                <c:pt idx="0">
                  <c:v>54109.136817456194</c:v>
                </c:pt>
                <c:pt idx="1">
                  <c:v>63726.500671517053</c:v>
                </c:pt>
                <c:pt idx="2">
                  <c:v>65557.819122367146</c:v>
                </c:pt>
                <c:pt idx="3">
                  <c:v>63798.545382668417</c:v>
                </c:pt>
                <c:pt idx="4">
                  <c:v>66765.216662820356</c:v>
                </c:pt>
                <c:pt idx="5">
                  <c:v>62234.174205047151</c:v>
                </c:pt>
                <c:pt idx="6">
                  <c:v>65082.544366912545</c:v>
                </c:pt>
                <c:pt idx="7">
                  <c:v>64281.174127906976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27C8-4DD9-B627-2C57F43508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73000"/>
          <c:min val="20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409206280"/>
        <c:scaling>
          <c:orientation val="minMax"/>
          <c:max val="2000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9208904"/>
        <c:crosses val="max"/>
        <c:crossBetween val="between"/>
      </c:valAx>
      <c:catAx>
        <c:axId val="40920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206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Кукурузы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4405139998504594E-2"/>
          <c:y val="0.16500587645181788"/>
          <c:w val="0.93787782545835197"/>
          <c:h val="0.53111397436793684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'4.5 Рег. индекс кукурузы'!$B$2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rgbClr val="5B9BD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65330352137546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21-4E1B-8295-5A9FDF7E7C6C}"/>
                </c:ext>
              </c:extLst>
            </c:dLbl>
            <c:dLbl>
              <c:idx val="1"/>
              <c:layout>
                <c:manualLayout>
                  <c:x val="4.6529764920014524E-2"/>
                  <c:y val="-1.57555604183827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1-4E1B-8295-5A9FDF7E7C6C}"/>
                </c:ext>
              </c:extLst>
            </c:dLbl>
            <c:dLbl>
              <c:idx val="2"/>
              <c:layout>
                <c:manualLayout>
                  <c:x val="4.2953570966542655E-2"/>
                  <c:y val="-7.68638345067172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1-4E1B-8295-5A9FDF7E7C6C}"/>
                </c:ext>
              </c:extLst>
            </c:dLbl>
            <c:dLbl>
              <c:idx val="3"/>
              <c:layout>
                <c:manualLayout>
                  <c:x val="4.4743303090148664E-2"/>
                  <c:y val="-1.40915402062232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1-4E1B-8295-5A9FDF7E7C6C}"/>
                </c:ext>
              </c:extLst>
            </c:dLbl>
            <c:dLbl>
              <c:idx val="4"/>
              <c:layout>
                <c:manualLayout>
                  <c:x val="4.65330352137546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1-4E1B-8295-5A9FDF7E7C6C}"/>
                </c:ext>
              </c:extLst>
            </c:dLbl>
            <c:dLbl>
              <c:idx val="5"/>
              <c:layout>
                <c:manualLayout>
                  <c:x val="4.8322767337360427E-2"/>
                  <c:y val="-1.40915402062232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1-4E1B-8295-5A9FDF7E7C6C}"/>
                </c:ext>
              </c:extLst>
            </c:dLbl>
            <c:dLbl>
              <c:idx val="6"/>
              <c:layout>
                <c:manualLayout>
                  <c:x val="4.65330352137546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21-4E1B-8295-5A9FDF7E7C6C}"/>
                </c:ext>
              </c:extLst>
            </c:dLbl>
            <c:dLbl>
              <c:idx val="7"/>
              <c:layout>
                <c:manualLayout>
                  <c:x val="4.6533035213754612E-2"/>
                  <c:y val="3.8431917253358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'4.5 Рег. индекс кукурузы'!$B$3:$B$10</c:f>
              <c:numCache>
                <c:formatCode>_-* #\ ##0_-;\-* #\ ##0_-;_-* "-"??_-;_-@_-</c:formatCode>
                <c:ptCount val="8"/>
                <c:pt idx="0">
                  <c:v>16680</c:v>
                </c:pt>
                <c:pt idx="1">
                  <c:v>3280</c:v>
                </c:pt>
                <c:pt idx="2">
                  <c:v>5515</c:v>
                </c:pt>
                <c:pt idx="3">
                  <c:v>14042</c:v>
                </c:pt>
                <c:pt idx="4">
                  <c:v>10231</c:v>
                </c:pt>
                <c:pt idx="5">
                  <c:v>14448.891000000001</c:v>
                </c:pt>
                <c:pt idx="6">
                  <c:v>12832</c:v>
                </c:pt>
                <c:pt idx="7">
                  <c:v>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21-4E1B-8295-5A9FDF7E7C6C}"/>
            </c:ext>
          </c:extLst>
        </c:ser>
        <c:ser>
          <c:idx val="4"/>
          <c:order val="4"/>
          <c:tx>
            <c:strRef>
              <c:f>'4.5 Рег. индекс кукурузы'!$F$2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8411443906257144E-2"/>
                  <c:y val="-7.83950859244092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9-46C5-89A1-7F297465683B}"/>
                </c:ext>
              </c:extLst>
            </c:dLbl>
            <c:dLbl>
              <c:idx val="1"/>
              <c:layout>
                <c:manualLayout>
                  <c:x val="4.832276733736055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1-4E1B-8295-5A9FDF7E7C6C}"/>
                </c:ext>
              </c:extLst>
            </c:dLbl>
            <c:dLbl>
              <c:idx val="3"/>
              <c:layout>
                <c:manualLayout>
                  <c:x val="4.4825411024312173E-2"/>
                  <c:y val="-7.83950859244092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9-46C5-89A1-7F297465683B}"/>
                </c:ext>
              </c:extLst>
            </c:dLbl>
            <c:dLbl>
              <c:idx val="4"/>
              <c:layout>
                <c:manualLayout>
                  <c:x val="5.1902231584572321E-2"/>
                  <c:y val="-3.84319172533593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21-4E1B-8295-5A9FDF7E7C6C}"/>
                </c:ext>
              </c:extLst>
            </c:dLbl>
            <c:dLbl>
              <c:idx val="5"/>
              <c:layout>
                <c:manualLayout>
                  <c:x val="4.6523129347358826E-2"/>
                  <c:y val="-3.76666782921846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21-4E1B-8295-5A9FDF7E7C6C}"/>
                </c:ext>
              </c:extLst>
            </c:dLbl>
            <c:dLbl>
              <c:idx val="6"/>
              <c:layout>
                <c:manualLayout>
                  <c:x val="4.4743303090148533E-2"/>
                  <c:y val="-7.04577010311161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21-4E1B-8295-5A9FDF7E7C6C}"/>
                </c:ext>
              </c:extLst>
            </c:dLbl>
            <c:dLbl>
              <c:idx val="7"/>
              <c:layout>
                <c:manualLayout>
                  <c:x val="4.8322767337360559E-2"/>
                  <c:y val="-7.04577010311161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'4.5 Рег. индекс кукурузы'!$F$3:$F$10</c:f>
              <c:numCache>
                <c:formatCode>_-* #\ ##0_-;\-* #\ ##0_-;_-* "-"??_-;_-@_-</c:formatCode>
                <c:ptCount val="8"/>
                <c:pt idx="0">
                  <c:v>7195</c:v>
                </c:pt>
                <c:pt idx="3">
                  <c:v>2591</c:v>
                </c:pt>
                <c:pt idx="4">
                  <c:v>2956</c:v>
                </c:pt>
                <c:pt idx="5">
                  <c:v>4050</c:v>
                </c:pt>
                <c:pt idx="6">
                  <c:v>1125</c:v>
                </c:pt>
                <c:pt idx="7">
                  <c:v>8422.3300000000017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21-4E1B-8295-5A9FDF7E7C6C}"/>
            </c:ext>
          </c:extLst>
        </c:ser>
        <c:ser>
          <c:idx val="5"/>
          <c:order val="5"/>
          <c:tx>
            <c:strRef>
              <c:f>'4.5 Рег. индекс кукурузы'!$J$2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84114439062571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9-46C5-89A1-7F297465683B}"/>
                </c:ext>
              </c:extLst>
            </c:dLbl>
            <c:dLbl>
              <c:idx val="1"/>
              <c:layout>
                <c:manualLayout>
                  <c:x val="4.6533012115143844E-2"/>
                  <c:y val="-2.35185257773227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21-4E1B-8295-5A9FDF7E7C6C}"/>
                </c:ext>
              </c:extLst>
            </c:dLbl>
            <c:dLbl>
              <c:idx val="2"/>
              <c:layout>
                <c:manualLayout>
                  <c:x val="4.2953570966542655E-2"/>
                  <c:y val="-2.30591503520151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21-4E1B-8295-5A9FDF7E7C6C}"/>
                </c:ext>
              </c:extLst>
            </c:dLbl>
            <c:dLbl>
              <c:idx val="3"/>
              <c:layout>
                <c:manualLayout>
                  <c:x val="4.4743303090148664E-2"/>
                  <c:y val="-1.15295751760075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21-4E1B-8295-5A9FDF7E7C6C}"/>
                </c:ext>
              </c:extLst>
            </c:dLbl>
            <c:dLbl>
              <c:idx val="4"/>
              <c:layout>
                <c:manualLayout>
                  <c:x val="4.6533035213754612E-2"/>
                  <c:y val="-7.04577010311161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21-4E1B-8295-5A9FDF7E7C6C}"/>
                </c:ext>
              </c:extLst>
            </c:dLbl>
            <c:dLbl>
              <c:idx val="5"/>
              <c:layout>
                <c:manualLayout>
                  <c:x val="4.8322767337360427E-2"/>
                  <c:y val="-1.152957517600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21-4E1B-8295-5A9FDF7E7C6C}"/>
                </c:ext>
              </c:extLst>
            </c:dLbl>
            <c:dLbl>
              <c:idx val="6"/>
              <c:layout>
                <c:manualLayout>
                  <c:x val="4.4743242869300676E-2"/>
                  <c:y val="-1.55259307178798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21-4E1B-8295-5A9FDF7E7C6C}"/>
                </c:ext>
              </c:extLst>
            </c:dLbl>
            <c:dLbl>
              <c:idx val="7"/>
              <c:layout>
                <c:manualLayout>
                  <c:x val="4.653303521375448E-2"/>
                  <c:y val="-1.53727669013435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'4.5 Рег. индекс кукурузы'!$J$3:$J$10</c:f>
              <c:numCache>
                <c:formatCode>_-* #\ ##0_-;\-* #\ ##0_-;_-* "-"??_-;_-@_-</c:formatCode>
                <c:ptCount val="8"/>
                <c:pt idx="0">
                  <c:v>27151.25</c:v>
                </c:pt>
                <c:pt idx="1">
                  <c:v>6000</c:v>
                </c:pt>
                <c:pt idx="2">
                  <c:v>4726.07</c:v>
                </c:pt>
                <c:pt idx="3">
                  <c:v>23903.9</c:v>
                </c:pt>
                <c:pt idx="4">
                  <c:v>11941.67</c:v>
                </c:pt>
                <c:pt idx="5">
                  <c:v>8529.5</c:v>
                </c:pt>
                <c:pt idx="6">
                  <c:v>6000</c:v>
                </c:pt>
                <c:pt idx="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B21-4E1B-8295-5A9FDF7E7C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7815800"/>
        <c:axId val="650228608"/>
      </c:barChart>
      <c:lineChart>
        <c:grouping val="standard"/>
        <c:varyColors val="0"/>
        <c:ser>
          <c:idx val="0"/>
          <c:order val="0"/>
          <c:tx>
            <c:strRef>
              <c:f>'4.5 Рег. индекс кукурузы'!$C$2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468113955654046E-2"/>
                  <c:y val="4.650124892013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21-4E1B-8295-5A9FDF7E7C6C}"/>
                </c:ext>
              </c:extLst>
            </c:dLbl>
            <c:dLbl>
              <c:idx val="1"/>
              <c:layout>
                <c:manualLayout>
                  <c:x val="-3.7464866760524726E-2"/>
                  <c:y val="2.835710751762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21-4E1B-8295-5A9FDF7E7C6C}"/>
                </c:ext>
              </c:extLst>
            </c:dLbl>
            <c:dLbl>
              <c:idx val="2"/>
              <c:layout>
                <c:manualLayout>
                  <c:x val="-3.9257844593191073E-2"/>
                  <c:y val="3.84319172533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21-4E1B-8295-5A9FDF7E7C6C}"/>
                </c:ext>
              </c:extLst>
            </c:dLbl>
            <c:dLbl>
              <c:idx val="3"/>
              <c:layout>
                <c:manualLayout>
                  <c:x val="-3.9257844593191135E-2"/>
                  <c:y val="2.6902342077350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21-4E1B-8295-5A9FDF7E7C6C}"/>
                </c:ext>
              </c:extLst>
            </c:dLbl>
            <c:dLbl>
              <c:idx val="4"/>
              <c:layout>
                <c:manualLayout>
                  <c:x val="-3.7468112469585257E-2"/>
                  <c:y val="4.2275108978694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21-4E1B-8295-5A9FDF7E7C6C}"/>
                </c:ext>
              </c:extLst>
            </c:dLbl>
            <c:dLbl>
              <c:idx val="5"/>
              <c:layout>
                <c:manualLayout>
                  <c:x val="-4.2843916083442318E-2"/>
                  <c:y val="5.69586595551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21-4E1B-8295-5A9FDF7E7C6C}"/>
                </c:ext>
              </c:extLst>
            </c:dLbl>
            <c:dLbl>
              <c:idx val="6"/>
              <c:layout>
                <c:manualLayout>
                  <c:x val="-3.9257844593191073E-2"/>
                  <c:y val="5.3804684154702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21-4E1B-8295-5A9FDF7E7C6C}"/>
                </c:ext>
              </c:extLst>
            </c:dLbl>
            <c:dLbl>
              <c:idx val="7"/>
              <c:layout>
                <c:manualLayout>
                  <c:x val="-4.104757671679702E-2"/>
                  <c:y val="3.84319172533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'4.5 Рег. индекс кукурузы'!$C$3:$C$10</c:f>
              <c:numCache>
                <c:formatCode>_-* #\ ##0_-;\-* #\ ##0_-;_-* "-"??_-;_-@_-</c:formatCode>
                <c:ptCount val="8"/>
                <c:pt idx="0">
                  <c:v>13407.510355352078</c:v>
                </c:pt>
                <c:pt idx="1">
                  <c:v>13285.753880266073</c:v>
                </c:pt>
                <c:pt idx="2">
                  <c:v>13226.736998269183</c:v>
                </c:pt>
                <c:pt idx="3">
                  <c:v>13709.938366718025</c:v>
                </c:pt>
                <c:pt idx="4">
                  <c:v>13795.412338614373</c:v>
                </c:pt>
                <c:pt idx="5">
                  <c:v>14020.230215718155</c:v>
                </c:pt>
                <c:pt idx="6">
                  <c:v>14322.62383813194</c:v>
                </c:pt>
                <c:pt idx="7">
                  <c:v>13577.377664862475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21-4E1B-8295-5A9FDF7E7C6C}"/>
            </c:ext>
          </c:extLst>
        </c:ser>
        <c:ser>
          <c:idx val="1"/>
          <c:order val="1"/>
          <c:tx>
            <c:strRef>
              <c:f>'4.5 Рег. индекс кукурузы'!$G$2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536869782957484E-2"/>
                  <c:y val="5.87963144433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9-46C5-89A1-7F297465683B}"/>
                </c:ext>
              </c:extLst>
            </c:dLbl>
            <c:dLbl>
              <c:idx val="1"/>
              <c:layout>
                <c:manualLayout>
                  <c:x val="-3.7468112469585153E-2"/>
                  <c:y val="4.996149242936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21-4E1B-8295-5A9FDF7E7C6C}"/>
                </c:ext>
              </c:extLst>
            </c:dLbl>
            <c:dLbl>
              <c:idx val="3"/>
              <c:layout>
                <c:manualLayout>
                  <c:x val="-3.9329886223929966E-2"/>
                  <c:y val="3.5277788665984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9-46C5-89A1-7F297465683B}"/>
                </c:ext>
              </c:extLst>
            </c:dLbl>
            <c:dLbl>
              <c:idx val="4"/>
              <c:layout>
                <c:manualLayout>
                  <c:x val="-3.9238117665927566E-2"/>
                  <c:y val="6.21802661050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21-4E1B-8295-5A9FDF7E7C6C}"/>
                </c:ext>
              </c:extLst>
            </c:dLbl>
            <c:dLbl>
              <c:idx val="5"/>
              <c:layout>
                <c:manualLayout>
                  <c:x val="-3.925788320149734E-2"/>
                  <c:y val="4.650124892013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21-4E1B-8295-5A9FDF7E7C6C}"/>
                </c:ext>
              </c:extLst>
            </c:dLbl>
            <c:dLbl>
              <c:idx val="6"/>
              <c:layout>
                <c:manualLayout>
                  <c:x val="-3.9277507554670056E-2"/>
                  <c:y val="6.3175328140533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21-4E1B-8295-5A9FDF7E7C6C}"/>
                </c:ext>
              </c:extLst>
            </c:dLbl>
            <c:dLbl>
              <c:idx val="7"/>
              <c:layout>
                <c:manualLayout>
                  <c:x val="-4.1047511264943583E-2"/>
                  <c:y val="3.0286120458679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'4.5 Рег. индекс кукурузы'!$G$3:$G$10</c:f>
              <c:numCache>
                <c:formatCode>_-* #\ ##0_-;\-* #\ ##0_-;_-* "-"??_-;_-@_-</c:formatCode>
                <c:ptCount val="8"/>
                <c:pt idx="0">
                  <c:v>13113.146755954262</c:v>
                </c:pt>
                <c:pt idx="3">
                  <c:v>14606.505034911057</c:v>
                </c:pt>
                <c:pt idx="4">
                  <c:v>13601.303973428467</c:v>
                </c:pt>
                <c:pt idx="5">
                  <c:v>14330.819304152637</c:v>
                </c:pt>
                <c:pt idx="6">
                  <c:v>14090.90909090909</c:v>
                </c:pt>
                <c:pt idx="7">
                  <c:v>14280.527640645323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B21-4E1B-8295-5A9FDF7E7C6C}"/>
            </c:ext>
          </c:extLst>
        </c:ser>
        <c:ser>
          <c:idx val="2"/>
          <c:order val="2"/>
          <c:tx>
            <c:strRef>
              <c:f>'4.5 Рег. индекс кукурузы'!$K$2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329886223929973E-2"/>
                  <c:y val="-4.3117297258425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9-46C5-89A1-7F297465683B}"/>
                </c:ext>
              </c:extLst>
            </c:dLbl>
            <c:dLbl>
              <c:idx val="1"/>
              <c:layout>
                <c:manualLayout>
                  <c:x val="-3.9261130396626528E-2"/>
                  <c:y val="-4.3729951768503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21-4E1B-8295-5A9FDF7E7C6C}"/>
                </c:ext>
              </c:extLst>
            </c:dLbl>
            <c:dLbl>
              <c:idx val="2"/>
              <c:layout>
                <c:manualLayout>
                  <c:x val="-4.4627040964008907E-2"/>
                  <c:y val="-4.2275108978694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21-4E1B-8295-5A9FDF7E7C6C}"/>
                </c:ext>
              </c:extLst>
            </c:dLbl>
            <c:dLbl>
              <c:idx val="3"/>
              <c:layout>
                <c:manualLayout>
                  <c:x val="-3.9257844593191135E-2"/>
                  <c:y val="-3.4588725528022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21-4E1B-8295-5A9FDF7E7C6C}"/>
                </c:ext>
              </c:extLst>
            </c:dLbl>
            <c:dLbl>
              <c:idx val="4"/>
              <c:layout>
                <c:manualLayout>
                  <c:x val="-4.104757671679702E-2"/>
                  <c:y val="-3.843191725335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21-4E1B-8295-5A9FDF7E7C6C}"/>
                </c:ext>
              </c:extLst>
            </c:dLbl>
            <c:dLbl>
              <c:idx val="5"/>
              <c:layout>
                <c:manualLayout>
                  <c:x val="-3.9257844593191073E-2"/>
                  <c:y val="-7.3020642781381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21-4E1B-8295-5A9FDF7E7C6C}"/>
                </c:ext>
              </c:extLst>
            </c:dLbl>
            <c:dLbl>
              <c:idx val="6"/>
              <c:layout>
                <c:manualLayout>
                  <c:x val="-4.104757671679702E-2"/>
                  <c:y val="-3.8431917253358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21-4E1B-8295-5A9FDF7E7C6C}"/>
                </c:ext>
              </c:extLst>
            </c:dLbl>
            <c:dLbl>
              <c:idx val="7"/>
              <c:layout>
                <c:manualLayout>
                  <c:x val="-4.104757671679702E-2"/>
                  <c:y val="-4.227510897869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21-4E1B-8295-5A9FDF7E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'4.5 Рег. индекс кукурузы'!$A$3:$A$10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'4.5 Рег. индекс кукурузы'!$K$3:$K$10</c:f>
              <c:numCache>
                <c:formatCode>_-* #\ ##0_-;\-* #\ ##0_-;_-* "-"??_-;_-@_-</c:formatCode>
                <c:ptCount val="8"/>
                <c:pt idx="0">
                  <c:v>13205.21405761496</c:v>
                </c:pt>
                <c:pt idx="1">
                  <c:v>13954.545454545454</c:v>
                </c:pt>
                <c:pt idx="2">
                  <c:v>15296.56583780835</c:v>
                </c:pt>
                <c:pt idx="3">
                  <c:v>14743.492598583189</c:v>
                </c:pt>
                <c:pt idx="4">
                  <c:v>13606.987586706502</c:v>
                </c:pt>
                <c:pt idx="5">
                  <c:v>14912.245735388944</c:v>
                </c:pt>
                <c:pt idx="6">
                  <c:v>14545.454545454544</c:v>
                </c:pt>
                <c:pt idx="7">
                  <c:v>14454.545454545454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8B21-4E1B-8295-5A9FDF7E7C6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15500"/>
          <c:min val="9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50228608"/>
        <c:scaling>
          <c:orientation val="minMax"/>
          <c:max val="1300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7815800"/>
        <c:crosses val="max"/>
        <c:crossBetween val="between"/>
      </c:valAx>
      <c:catAx>
        <c:axId val="657815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022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Пшеницы 3кл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093715236806893E-2"/>
          <c:y val="0.16082390563248558"/>
          <c:w val="0.94296882900725709"/>
          <c:h val="0.53908558843937615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'4.2 Рег. индекс пшеницы 3кл'!$B$2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rgbClr val="5B9BD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66110571252242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9-4187-9177-7EB733437C29}"/>
                </c:ext>
              </c:extLst>
            </c:dLbl>
            <c:dLbl>
              <c:idx val="1"/>
              <c:layout>
                <c:manualLayout>
                  <c:x val="5.1902442577492644E-2"/>
                  <c:y val="-7.83950617283950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A-42DE-86B5-217E762EA325}"/>
                </c:ext>
              </c:extLst>
            </c:dLbl>
            <c:dLbl>
              <c:idx val="2"/>
              <c:layout>
                <c:manualLayout>
                  <c:x val="5.0103002812728475E-2"/>
                  <c:y val="-1.15295716870032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A-42DE-86B5-217E762EA325}"/>
                </c:ext>
              </c:extLst>
            </c:dLbl>
            <c:dLbl>
              <c:idx val="3"/>
              <c:layout>
                <c:manualLayout>
                  <c:x val="4.6524216897533582E-2"/>
                  <c:y val="-3.8431905623345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A-42DE-86B5-217E762EA325}"/>
                </c:ext>
              </c:extLst>
            </c:dLbl>
            <c:dLbl>
              <c:idx val="4"/>
              <c:layout>
                <c:manualLayout>
                  <c:x val="5.1892395770325922E-2"/>
                  <c:y val="-7.68638112466886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A-42DE-86B5-217E762EA325}"/>
                </c:ext>
              </c:extLst>
            </c:dLbl>
            <c:dLbl>
              <c:idx val="5"/>
              <c:layout>
                <c:manualLayout>
                  <c:x val="4.6524216897533582E-2"/>
                  <c:y val="-3.84319056233443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A-42DE-86B5-217E762EA325}"/>
                </c:ext>
              </c:extLst>
            </c:dLbl>
            <c:dLbl>
              <c:idx val="6"/>
              <c:layout>
                <c:manualLayout>
                  <c:x val="4.8313609855131029E-2"/>
                  <c:y val="-7.68638112466886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A-42DE-86B5-217E762EA325}"/>
                </c:ext>
              </c:extLst>
            </c:dLbl>
            <c:dLbl>
              <c:idx val="7"/>
              <c:layout>
                <c:manualLayout>
                  <c:x val="4.8313609855130897E-2"/>
                  <c:y val="-3.84319056233457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'4.2 Рег. индекс пшеницы 3кл'!$B$3:$B$10</c:f>
              <c:numCache>
                <c:formatCode>_-* #\ ##0_-;\-* #\ ##0_-;_-* "-"??_-;_-@_-</c:formatCode>
                <c:ptCount val="8"/>
                <c:pt idx="0">
                  <c:v>23966.376</c:v>
                </c:pt>
                <c:pt idx="1">
                  <c:v>8123</c:v>
                </c:pt>
                <c:pt idx="2">
                  <c:v>37661.597000000002</c:v>
                </c:pt>
                <c:pt idx="3">
                  <c:v>6870</c:v>
                </c:pt>
                <c:pt idx="4">
                  <c:v>17714.86</c:v>
                </c:pt>
                <c:pt idx="5">
                  <c:v>10549.108</c:v>
                </c:pt>
                <c:pt idx="6">
                  <c:v>27403.68</c:v>
                </c:pt>
                <c:pt idx="7">
                  <c:v>17568.074000000001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4A-42DE-86B5-217E762EA325}"/>
            </c:ext>
          </c:extLst>
        </c:ser>
        <c:ser>
          <c:idx val="4"/>
          <c:order val="4"/>
          <c:tx>
            <c:strRef>
              <c:f>'4.2 Рег. индекс пшеницы 3кл'!$F$2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4.8403790091578976E-2"/>
                  <c:y val="-2.743827160493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9-4187-9177-7EB733437C29}"/>
                </c:ext>
              </c:extLst>
            </c:dLbl>
            <c:dLbl>
              <c:idx val="2"/>
              <c:layout>
                <c:manualLayout>
                  <c:x val="4.8313609855131029E-2"/>
                  <c:y val="-2.6902333936341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A-42DE-86B5-217E762EA325}"/>
                </c:ext>
              </c:extLst>
            </c:dLbl>
            <c:dLbl>
              <c:idx val="3"/>
              <c:layout>
                <c:manualLayout>
                  <c:x val="4.6517467994775949E-2"/>
                  <c:y val="-1.944567901234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A-42DE-86B5-217E762EA325}"/>
                </c:ext>
              </c:extLst>
            </c:dLbl>
            <c:dLbl>
              <c:idx val="4"/>
              <c:layout>
                <c:manualLayout>
                  <c:x val="5.1892395770325922E-2"/>
                  <c:y val="-1.92159528116721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A-42DE-86B5-217E762EA325}"/>
                </c:ext>
              </c:extLst>
            </c:dLbl>
            <c:dLbl>
              <c:idx val="6"/>
              <c:layout>
                <c:manualLayout>
                  <c:x val="4.840379009157901E-2"/>
                  <c:y val="-3.91975308641975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9-4187-9177-7EB733437C29}"/>
                </c:ext>
              </c:extLst>
            </c:dLbl>
            <c:dLbl>
              <c:idx val="7"/>
              <c:layout>
                <c:manualLayout>
                  <c:x val="5.7280641476556982E-2"/>
                  <c:y val="-1.95987654320989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'4.2 Рег. индекс пшеницы 3кл'!$F$3:$F$10</c:f>
              <c:numCache>
                <c:formatCode>_-* #\ ##0_-;\-* #\ ##0_-;_-* "-"??_-;_-@_-</c:formatCode>
                <c:ptCount val="8"/>
                <c:pt idx="1">
                  <c:v>11100</c:v>
                </c:pt>
                <c:pt idx="2">
                  <c:v>5000</c:v>
                </c:pt>
                <c:pt idx="3">
                  <c:v>8747</c:v>
                </c:pt>
                <c:pt idx="6">
                  <c:v>16812.466</c:v>
                </c:pt>
                <c:pt idx="7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4A-42DE-86B5-217E762EA325}"/>
            </c:ext>
          </c:extLst>
        </c:ser>
        <c:ser>
          <c:idx val="5"/>
          <c:order val="5"/>
          <c:tx>
            <c:strRef>
              <c:f>'4.2 Рег. индекс пшеницы 3кл'!$J$2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6524216897533582E-2"/>
                  <c:y val="-1.409153594193390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A-42DE-86B5-217E762EA325}"/>
                </c:ext>
              </c:extLst>
            </c:dLbl>
            <c:dLbl>
              <c:idx val="1"/>
              <c:layout>
                <c:manualLayout>
                  <c:x val="4.6524243678428279E-2"/>
                  <c:y val="-3.52012345679012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A-42DE-86B5-217E762EA325}"/>
                </c:ext>
              </c:extLst>
            </c:dLbl>
            <c:dLbl>
              <c:idx val="2"/>
              <c:layout>
                <c:manualLayout>
                  <c:x val="4.8313609855131029E-2"/>
                  <c:y val="-2.30591433740065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A-42DE-86B5-217E762EA325}"/>
                </c:ext>
              </c:extLst>
            </c:dLbl>
            <c:dLbl>
              <c:idx val="3"/>
              <c:layout>
                <c:manualLayout>
                  <c:x val="4.652421689753358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A-42DE-86B5-217E762EA325}"/>
                </c:ext>
              </c:extLst>
            </c:dLbl>
            <c:dLbl>
              <c:idx val="4"/>
              <c:layout>
                <c:manualLayout>
                  <c:x val="5.7277253634730733E-2"/>
                  <c:y val="-1.95987654320986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A-42DE-86B5-217E762EA325}"/>
                </c:ext>
              </c:extLst>
            </c:dLbl>
            <c:dLbl>
              <c:idx val="5"/>
              <c:layout>
                <c:manualLayout>
                  <c:x val="4.8313609855131029E-2"/>
                  <c:y val="-1.15295716870033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A-42DE-86B5-217E762EA325}"/>
                </c:ext>
              </c:extLst>
            </c:dLbl>
            <c:dLbl>
              <c:idx val="6"/>
              <c:layout>
                <c:manualLayout>
                  <c:x val="4.8313609855131029E-2"/>
                  <c:y val="-1.53727622493377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A-42DE-86B5-217E762EA325}"/>
                </c:ext>
              </c:extLst>
            </c:dLbl>
            <c:dLbl>
              <c:idx val="7"/>
              <c:layout>
                <c:manualLayout>
                  <c:x val="4.6524243678428182E-2"/>
                  <c:y val="-1.56790123456790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'4.2 Рег. индекс пшеницы 3кл'!$J$3:$J$10</c:f>
              <c:numCache>
                <c:formatCode>_-* #\ ##0_-;\-* #\ ##0_-;_-* "-"??_-;_-@_-</c:formatCode>
                <c:ptCount val="8"/>
                <c:pt idx="0">
                  <c:v>11965.710999999999</c:v>
                </c:pt>
                <c:pt idx="1">
                  <c:v>18700</c:v>
                </c:pt>
                <c:pt idx="2">
                  <c:v>45685.119999999995</c:v>
                </c:pt>
                <c:pt idx="3">
                  <c:v>48517.4</c:v>
                </c:pt>
                <c:pt idx="4">
                  <c:v>7075.92</c:v>
                </c:pt>
                <c:pt idx="5">
                  <c:v>18144.84</c:v>
                </c:pt>
                <c:pt idx="6">
                  <c:v>24562.690000000002</c:v>
                </c:pt>
                <c:pt idx="7">
                  <c:v>40201.789999999994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F4A-42DE-86B5-217E762EA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8919456"/>
        <c:axId val="658922080"/>
      </c:barChart>
      <c:lineChart>
        <c:grouping val="standard"/>
        <c:varyColors val="0"/>
        <c:ser>
          <c:idx val="0"/>
          <c:order val="0"/>
          <c:tx>
            <c:strRef>
              <c:f>'4.2 Рег. индекс пшеницы 3кл'!$C$2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323668197030114E-2"/>
                  <c:y val="2.3518518518518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9-4187-9177-7EB733437C29}"/>
                </c:ext>
              </c:extLst>
            </c:dLbl>
            <c:dLbl>
              <c:idx val="1"/>
              <c:layout>
                <c:manualLayout>
                  <c:x val="-3.7461012015844126E-2"/>
                  <c:y val="2.6902333936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A-42DE-86B5-217E762EA325}"/>
                </c:ext>
              </c:extLst>
            </c:dLbl>
            <c:dLbl>
              <c:idx val="2"/>
              <c:layout>
                <c:manualLayout>
                  <c:x val="-3.9250404973441608E-2"/>
                  <c:y val="3.0745524498675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A-42DE-86B5-217E762EA325}"/>
                </c:ext>
              </c:extLst>
            </c:dLbl>
            <c:dLbl>
              <c:idx val="3"/>
              <c:layout>
                <c:manualLayout>
                  <c:x val="-3.9250404973441608E-2"/>
                  <c:y val="3.458871506100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A-42DE-86B5-217E762EA325}"/>
                </c:ext>
              </c:extLst>
            </c:dLbl>
            <c:dLbl>
              <c:idx val="4"/>
              <c:layout>
                <c:manualLayout>
                  <c:x val="-3.9250404973441608E-2"/>
                  <c:y val="3.458871506100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A-42DE-86B5-217E762EA325}"/>
                </c:ext>
              </c:extLst>
            </c:dLbl>
            <c:dLbl>
              <c:idx val="5"/>
              <c:layout>
                <c:manualLayout>
                  <c:x val="-3.9250404973441608E-2"/>
                  <c:y val="4.6118286748013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A-42DE-86B5-217E762EA325}"/>
                </c:ext>
              </c:extLst>
            </c:dLbl>
            <c:dLbl>
              <c:idx val="6"/>
              <c:layout>
                <c:manualLayout>
                  <c:x val="-3.7461012015844161E-2"/>
                  <c:y val="2.305914337400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A-42DE-86B5-217E762EA325}"/>
                </c:ext>
              </c:extLst>
            </c:dLbl>
            <c:dLbl>
              <c:idx val="7"/>
              <c:layout>
                <c:manualLayout>
                  <c:x val="-3.7461012015844161E-2"/>
                  <c:y val="3.4588715061009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'4.2 Рег. индекс пшеницы 3кл'!$C$3:$C$10</c:f>
              <c:numCache>
                <c:formatCode>_-* #\ ##0_-;\-* #\ ##0_-;_-* "-"??_-;_-@_-</c:formatCode>
                <c:ptCount val="8"/>
                <c:pt idx="0">
                  <c:v>14751.592359683795</c:v>
                </c:pt>
                <c:pt idx="1">
                  <c:v>15922.106700390585</c:v>
                </c:pt>
                <c:pt idx="2">
                  <c:v>16002.650899028766</c:v>
                </c:pt>
                <c:pt idx="3">
                  <c:v>15943.099113404789</c:v>
                </c:pt>
                <c:pt idx="4">
                  <c:v>16434.380360484207</c:v>
                </c:pt>
                <c:pt idx="5">
                  <c:v>15745.012184916484</c:v>
                </c:pt>
                <c:pt idx="6">
                  <c:v>15647.195015082249</c:v>
                </c:pt>
                <c:pt idx="7">
                  <c:v>15047.062798532877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F4A-42DE-86B5-217E762EA325}"/>
            </c:ext>
          </c:extLst>
        </c:ser>
        <c:ser>
          <c:idx val="1"/>
          <c:order val="1"/>
          <c:tx>
            <c:strRef>
              <c:f>'4.2 Рег. индекс пшеницы 3кл'!$G$2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9323668197030134E-2"/>
                  <c:y val="-6.27160493827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9-4187-9177-7EB733437C29}"/>
                </c:ext>
              </c:extLst>
            </c:dLbl>
            <c:dLbl>
              <c:idx val="2"/>
              <c:layout>
                <c:manualLayout>
                  <c:x val="-3.5664940184829359E-2"/>
                  <c:y val="-2.275277777777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A-42DE-86B5-217E762EA325}"/>
                </c:ext>
              </c:extLst>
            </c:dLbl>
            <c:dLbl>
              <c:idx val="3"/>
              <c:layout>
                <c:manualLayout>
                  <c:x val="-1.7781087824717646E-2"/>
                  <c:y val="-2.3212345679012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4A-42DE-86B5-217E762EA325}"/>
                </c:ext>
              </c:extLst>
            </c:dLbl>
            <c:dLbl>
              <c:idx val="4"/>
              <c:layout>
                <c:manualLayout>
                  <c:x val="-3.9250404973441608E-2"/>
                  <c:y val="-2.3059143374006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4A-42DE-86B5-217E762EA325}"/>
                </c:ext>
              </c:extLst>
            </c:dLbl>
            <c:dLbl>
              <c:idx val="6"/>
              <c:layout>
                <c:manualLayout>
                  <c:x val="-3.9323668197030107E-2"/>
                  <c:y val="-4.7037037037037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9-4187-9177-7EB733437C29}"/>
                </c:ext>
              </c:extLst>
            </c:dLbl>
            <c:dLbl>
              <c:idx val="7"/>
              <c:layout>
                <c:manualLayout>
                  <c:x val="-3.5671619058246715E-2"/>
                  <c:y val="-3.4588715061009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'4.2 Рег. индекс пшеницы 3кл'!$G$3:$G$10</c:f>
              <c:numCache>
                <c:formatCode>_-* #\ ##0_-;\-* #\ ##0_-;_-* "-"??_-;_-@_-</c:formatCode>
                <c:ptCount val="8"/>
                <c:pt idx="1">
                  <c:v>17481.572481572479</c:v>
                </c:pt>
                <c:pt idx="2">
                  <c:v>16818.181818181816</c:v>
                </c:pt>
                <c:pt idx="3">
                  <c:v>16042.851055426792</c:v>
                </c:pt>
                <c:pt idx="6">
                  <c:v>16087.908438676612</c:v>
                </c:pt>
                <c:pt idx="7">
                  <c:v>14882.15488215488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F4A-42DE-86B5-217E762EA325}"/>
            </c:ext>
          </c:extLst>
        </c:ser>
        <c:ser>
          <c:idx val="2"/>
          <c:order val="2"/>
          <c:tx>
            <c:strRef>
              <c:f>'4.2 Рег. индекс пшеницы 3кл'!$K$2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461060993010317E-2"/>
                  <c:y val="-3.9656790123456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4A-42DE-86B5-217E762EA325}"/>
                </c:ext>
              </c:extLst>
            </c:dLbl>
            <c:dLbl>
              <c:idx val="1"/>
              <c:layout>
                <c:manualLayout>
                  <c:x val="-4.1039751242067539E-2"/>
                  <c:y val="-6.9789814814814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4A-42DE-86B5-217E762EA325}"/>
                </c:ext>
              </c:extLst>
            </c:dLbl>
            <c:dLbl>
              <c:idx val="2"/>
              <c:layout>
                <c:manualLayout>
                  <c:x val="-4.9960079930481488E-2"/>
                  <c:y val="-3.4818518518518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4A-42DE-86B5-217E762EA325}"/>
                </c:ext>
              </c:extLst>
            </c:dLbl>
            <c:dLbl>
              <c:idx val="3"/>
              <c:layout>
                <c:manualLayout>
                  <c:x val="-3.9250404973441608E-2"/>
                  <c:y val="-2.6902333936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4A-42DE-86B5-217E762EA325}"/>
                </c:ext>
              </c:extLst>
            </c:dLbl>
            <c:dLbl>
              <c:idx val="4"/>
              <c:layout>
                <c:manualLayout>
                  <c:x val="-3.9250404973441608E-2"/>
                  <c:y val="-2.6902333936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4A-42DE-86B5-217E762EA325}"/>
                </c:ext>
              </c:extLst>
            </c:dLbl>
            <c:dLbl>
              <c:idx val="5"/>
              <c:layout>
                <c:manualLayout>
                  <c:x val="-3.9250404973441608E-2"/>
                  <c:y val="-4.2275096185678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4A-42DE-86B5-217E762EA325}"/>
                </c:ext>
              </c:extLst>
            </c:dLbl>
            <c:dLbl>
              <c:idx val="6"/>
              <c:layout>
                <c:manualLayout>
                  <c:x val="-3.9250406117538911E-2"/>
                  <c:y val="-0.10122438271604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4A-42DE-86B5-217E762EA325}"/>
                </c:ext>
              </c:extLst>
            </c:dLbl>
            <c:dLbl>
              <c:idx val="7"/>
              <c:layout>
                <c:manualLayout>
                  <c:x val="-3.9250404973441608E-2"/>
                  <c:y val="-6.149104899735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4A-42DE-86B5-217E762EA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 Рег. индекс пшеницы 3кл'!$A$3:$A$10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'4.2 Рег. индекс пшеницы 3кл'!$K$3:$K$10</c:f>
              <c:numCache>
                <c:formatCode>_-* #\ ##0_-;\-* #\ ##0_-;_-* "-"??_-;_-@_-</c:formatCode>
                <c:ptCount val="8"/>
                <c:pt idx="0">
                  <c:v>15837.586895360646</c:v>
                </c:pt>
                <c:pt idx="1">
                  <c:v>16564.900340301407</c:v>
                </c:pt>
                <c:pt idx="2">
                  <c:v>17806.821405465776</c:v>
                </c:pt>
                <c:pt idx="3">
                  <c:v>17248.901518742852</c:v>
                </c:pt>
                <c:pt idx="4">
                  <c:v>17673.836694797927</c:v>
                </c:pt>
                <c:pt idx="5">
                  <c:v>18055.121105303966</c:v>
                </c:pt>
                <c:pt idx="6">
                  <c:v>16269.705024534805</c:v>
                </c:pt>
                <c:pt idx="7">
                  <c:v>15930.695472876845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F4A-42DE-86B5-217E762EA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tickMarkSkip val="1"/>
        <c:noMultiLvlLbl val="0"/>
      </c:catAx>
      <c:valAx>
        <c:axId val="615184608"/>
        <c:scaling>
          <c:orientation val="minMax"/>
          <c:max val="20000"/>
          <c:min val="8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58922080"/>
        <c:scaling>
          <c:orientation val="minMax"/>
          <c:max val="2800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8919456"/>
        <c:crosses val="max"/>
        <c:crossBetween val="between"/>
      </c:valAx>
      <c:catAx>
        <c:axId val="65891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8922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Пшеницы 4кл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063884198754986E-2"/>
          <c:y val="0.16082390563248558"/>
          <c:w val="0.93847955696669227"/>
          <c:h val="0.53908558843937615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'4.3 Рег. индекс пшеницы 4кл'!$B$2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912102418265612E-2"/>
                  <c:y val="-3.84319056233443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E-446D-8DF0-1B447E1DB7BA}"/>
                </c:ext>
              </c:extLst>
            </c:dLbl>
            <c:dLbl>
              <c:idx val="1"/>
              <c:layout>
                <c:manualLayout>
                  <c:x val="5.0132798367717349E-2"/>
                  <c:y val="-1.15295716870032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CE-4AA9-8F2E-14EDCF62B2AB}"/>
                </c:ext>
              </c:extLst>
            </c:dLbl>
            <c:dLbl>
              <c:idx val="2"/>
              <c:layout>
                <c:manualLayout>
                  <c:x val="4.8275488431491147E-2"/>
                  <c:y val="-1.15295716870032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E-4AA9-8F2E-14EDCF62B2AB}"/>
                </c:ext>
              </c:extLst>
            </c:dLbl>
            <c:dLbl>
              <c:idx val="3"/>
              <c:layout>
                <c:manualLayout>
                  <c:x val="4.6533035213754612E-2"/>
                  <c:y val="-7.68638112466886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E-4AA9-8F2E-14EDCF62B2AB}"/>
                </c:ext>
              </c:extLst>
            </c:dLbl>
            <c:dLbl>
              <c:idx val="4"/>
              <c:layout>
                <c:manualLayout>
                  <c:x val="4.8322767337360496E-2"/>
                  <c:y val="-7.68638112466886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E-4AA9-8F2E-14EDCF62B2AB}"/>
                </c:ext>
              </c:extLst>
            </c:dLbl>
            <c:dLbl>
              <c:idx val="5"/>
              <c:layout>
                <c:manualLayout>
                  <c:x val="5.0112428784258388E-2"/>
                  <c:y val="-4.61182867480131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E-4AA9-8F2E-14EDCF62B2AB}"/>
                </c:ext>
              </c:extLst>
            </c:dLbl>
            <c:dLbl>
              <c:idx val="6"/>
              <c:layout>
                <c:manualLayout>
                  <c:x val="4.6512812185084823E-2"/>
                  <c:y val="-1.53727622493378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E-4AA9-8F2E-14EDCF62B2AB}"/>
                </c:ext>
              </c:extLst>
            </c:dLbl>
            <c:dLbl>
              <c:idx val="7"/>
              <c:layout>
                <c:manualLayout>
                  <c:x val="4.8322734548680628E-2"/>
                  <c:y val="-1.15295716870032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'4.3 Рег. индекс пшеницы 4кл'!$B$3:$B$10</c:f>
              <c:numCache>
                <c:formatCode>_-* #\ ##0_-;\-* #\ ##0_-;_-* "-"??_-;_-@_-</c:formatCode>
                <c:ptCount val="8"/>
                <c:pt idx="0">
                  <c:v>12305.2</c:v>
                </c:pt>
                <c:pt idx="1">
                  <c:v>3000</c:v>
                </c:pt>
                <c:pt idx="2">
                  <c:v>18200</c:v>
                </c:pt>
                <c:pt idx="3">
                  <c:v>11114.314</c:v>
                </c:pt>
                <c:pt idx="4">
                  <c:v>9030</c:v>
                </c:pt>
                <c:pt idx="5">
                  <c:v>3915</c:v>
                </c:pt>
                <c:pt idx="6">
                  <c:v>13541.074000000001</c:v>
                </c:pt>
                <c:pt idx="7">
                  <c:v>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CE-4AA9-8F2E-14EDCF62B2AB}"/>
            </c:ext>
          </c:extLst>
        </c:ser>
        <c:ser>
          <c:idx val="4"/>
          <c:order val="4"/>
          <c:tx>
            <c:strRef>
              <c:f>'4.3 Рег. индекс пшеницы 4кл'!$F$2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505070611726882E-2"/>
                  <c:y val="-1.53727622493378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E-446D-8DF0-1B447E1DB7BA}"/>
                </c:ext>
              </c:extLst>
            </c:dLbl>
            <c:dLbl>
              <c:idx val="1"/>
              <c:layout>
                <c:manualLayout>
                  <c:x val="5.0112499460966471E-2"/>
                  <c:y val="-2.6902333936341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CE-4AA9-8F2E-14EDCF62B2AB}"/>
                </c:ext>
              </c:extLst>
            </c:dLbl>
            <c:dLbl>
              <c:idx val="2"/>
              <c:layout>
                <c:manualLayout>
                  <c:x val="6.0850892202602189E-2"/>
                  <c:y val="-3.84319056233443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CE-4AA9-8F2E-14EDCF62B2AB}"/>
                </c:ext>
              </c:extLst>
            </c:dLbl>
            <c:dLbl>
              <c:idx val="3"/>
              <c:layout>
                <c:manualLayout>
                  <c:x val="5.0301554708457444E-2"/>
                  <c:y val="-2.305914337400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E-446D-8DF0-1B447E1DB7BA}"/>
                </c:ext>
              </c:extLst>
            </c:dLbl>
            <c:dLbl>
              <c:idx val="4"/>
              <c:layout>
                <c:manualLayout>
                  <c:x val="5.1902231584572453E-2"/>
                  <c:y val="-2.305914337400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CE-4AA9-8F2E-14EDCF62B2AB}"/>
                </c:ext>
              </c:extLst>
            </c:dLbl>
            <c:dLbl>
              <c:idx val="5"/>
              <c:layout>
                <c:manualLayout>
                  <c:x val="5.0301554708457506E-2"/>
                  <c:y val="-7.68638112466886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E-446D-8DF0-1B447E1DB7BA}"/>
                </c:ext>
              </c:extLst>
            </c:dLbl>
            <c:dLbl>
              <c:idx val="6"/>
              <c:layout>
                <c:manualLayout>
                  <c:x val="4.8309296281815448E-2"/>
                  <c:y val="-3.45887150610098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CE-4AA9-8F2E-14EDCF62B2AB}"/>
                </c:ext>
              </c:extLst>
            </c:dLbl>
            <c:dLbl>
              <c:idx val="7"/>
              <c:layout>
                <c:manualLayout>
                  <c:x val="4.8322767337360691E-2"/>
                  <c:y val="-2.305914337400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'4.3 Рег. индекс пшеницы 4кл'!$F$3:$F$10</c:f>
              <c:numCache>
                <c:formatCode>_-* #\ ##0_-;\-* #\ ##0_-;_-* "-"??_-;_-@_-</c:formatCode>
                <c:ptCount val="8"/>
                <c:pt idx="0">
                  <c:v>2189.9699999999998</c:v>
                </c:pt>
                <c:pt idx="1">
                  <c:v>9750</c:v>
                </c:pt>
                <c:pt idx="3">
                  <c:v>2780</c:v>
                </c:pt>
                <c:pt idx="5">
                  <c:v>5200</c:v>
                </c:pt>
                <c:pt idx="6">
                  <c:v>15760.210999999999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1CE-4AA9-8F2E-14EDCF62B2AB}"/>
            </c:ext>
          </c:extLst>
        </c:ser>
        <c:ser>
          <c:idx val="5"/>
          <c:order val="5"/>
          <c:tx>
            <c:strRef>
              <c:f>'4.3 Рег. индекс пшеницы 4кл'!$J$2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533035213754612E-2"/>
                  <c:y val="-3.8431905623345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CE-4AA9-8F2E-14EDCF62B2AB}"/>
                </c:ext>
              </c:extLst>
            </c:dLbl>
            <c:dLbl>
              <c:idx val="1"/>
              <c:layout>
                <c:manualLayout>
                  <c:x val="4.6533040313103131E-2"/>
                  <c:y val="-3.07455244986755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CE-4AA9-8F2E-14EDCF62B2AB}"/>
                </c:ext>
              </c:extLst>
            </c:dLbl>
            <c:dLbl>
              <c:idx val="2"/>
              <c:layout>
                <c:manualLayout>
                  <c:x val="5.009220065624008E-2"/>
                  <c:y val="3.8431905623343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CE-4AA9-8F2E-14EDCF62B2AB}"/>
                </c:ext>
              </c:extLst>
            </c:dLbl>
            <c:dLbl>
              <c:idx val="3"/>
              <c:layout>
                <c:manualLayout>
                  <c:x val="4.8329524409833756E-2"/>
                  <c:y val="-2.6902333936341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CE-4AA9-8F2E-14EDCF62B2AB}"/>
                </c:ext>
              </c:extLst>
            </c:dLbl>
            <c:dLbl>
              <c:idx val="4"/>
              <c:layout>
                <c:manualLayout>
                  <c:x val="4.8322767337360496E-2"/>
                  <c:y val="-1.15295716870032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CE-4AA9-8F2E-14EDCF62B2AB}"/>
                </c:ext>
              </c:extLst>
            </c:dLbl>
            <c:dLbl>
              <c:idx val="5"/>
              <c:layout>
                <c:manualLayout>
                  <c:x val="4.653303521375448E-2"/>
                  <c:y val="-1.92159528116721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CE-4AA9-8F2E-14EDCF62B2AB}"/>
                </c:ext>
              </c:extLst>
            </c:dLbl>
            <c:dLbl>
              <c:idx val="6"/>
              <c:layout>
                <c:manualLayout>
                  <c:x val="4.8322767337360427E-2"/>
                  <c:y val="-2.6902333936341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CE-4AA9-8F2E-14EDCF62B2AB}"/>
                </c:ext>
              </c:extLst>
            </c:dLbl>
            <c:dLbl>
              <c:idx val="7"/>
              <c:layout>
                <c:manualLayout>
                  <c:x val="4.6526250451950135E-2"/>
                  <c:y val="-7.68638112466893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'4.3 Рег. индекс пшеницы 4кл'!$J$3:$J$10</c:f>
              <c:numCache>
                <c:formatCode>_-* #\ ##0_-;\-* #\ ##0_-;_-* "-"??_-;_-@_-</c:formatCode>
                <c:ptCount val="8"/>
                <c:pt idx="0">
                  <c:v>40008.550000000003</c:v>
                </c:pt>
                <c:pt idx="1">
                  <c:v>18175.7</c:v>
                </c:pt>
                <c:pt idx="2">
                  <c:v>88092.774999999994</c:v>
                </c:pt>
                <c:pt idx="3">
                  <c:v>45300.59</c:v>
                </c:pt>
                <c:pt idx="4">
                  <c:v>35603.990000000005</c:v>
                </c:pt>
                <c:pt idx="5">
                  <c:v>46429.659999999996</c:v>
                </c:pt>
                <c:pt idx="6">
                  <c:v>48239.6</c:v>
                </c:pt>
                <c:pt idx="7">
                  <c:v>45718.29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1CE-4AA9-8F2E-14EDCF62B2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2113744"/>
        <c:axId val="662111776"/>
      </c:barChart>
      <c:lineChart>
        <c:grouping val="standard"/>
        <c:varyColors val="0"/>
        <c:ser>
          <c:idx val="0"/>
          <c:order val="0"/>
          <c:tx>
            <c:strRef>
              <c:f>'4.3 Рег. индекс пшеницы 4кл'!$C$2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40594938950661E-2"/>
                  <c:y val="2.6902333936340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E-446D-8DF0-1B447E1DB7BA}"/>
                </c:ext>
              </c:extLst>
            </c:dLbl>
            <c:dLbl>
              <c:idx val="1"/>
              <c:layout>
                <c:manualLayout>
                  <c:x val="-3.92578445931911E-2"/>
                  <c:y val="3.8431905623344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CE-4AA9-8F2E-14EDCF62B2AB}"/>
                </c:ext>
              </c:extLst>
            </c:dLbl>
            <c:dLbl>
              <c:idx val="2"/>
              <c:layout>
                <c:manualLayout>
                  <c:x val="-3.7468151307529222E-2"/>
                  <c:y val="2.6902333936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CE-4AA9-8F2E-14EDCF62B2AB}"/>
                </c:ext>
              </c:extLst>
            </c:dLbl>
            <c:dLbl>
              <c:idx val="3"/>
              <c:layout>
                <c:manualLayout>
                  <c:x val="-3.9257845543106851E-2"/>
                  <c:y val="-3.458871506100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CE-4AA9-8F2E-14EDCF62B2AB}"/>
                </c:ext>
              </c:extLst>
            </c:dLbl>
            <c:dLbl>
              <c:idx val="4"/>
              <c:layout>
                <c:manualLayout>
                  <c:x val="-3.9257844593191073E-2"/>
                  <c:y val="4.2275096185678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CE-4AA9-8F2E-14EDCF62B2AB}"/>
                </c:ext>
              </c:extLst>
            </c:dLbl>
            <c:dLbl>
              <c:idx val="5"/>
              <c:layout>
                <c:manualLayout>
                  <c:x val="-3.9257845543106851E-2"/>
                  <c:y val="6.1491048997350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CE-4AA9-8F2E-14EDCF62B2AB}"/>
                </c:ext>
              </c:extLst>
            </c:dLbl>
            <c:dLbl>
              <c:idx val="6"/>
              <c:layout>
                <c:manualLayout>
                  <c:x val="-3.9257845543106851E-2"/>
                  <c:y val="-6.149104899735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CE-4AA9-8F2E-14EDCF62B2AB}"/>
                </c:ext>
              </c:extLst>
            </c:dLbl>
            <c:dLbl>
              <c:idx val="7"/>
              <c:layout>
                <c:manualLayout>
                  <c:x val="-3.9257845543106851E-2"/>
                  <c:y val="-2.305914337400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'4.3 Рег. индекс пшеницы 4кл'!$C$3:$C$10</c:f>
              <c:numCache>
                <c:formatCode>_-* #\ ##0_-;\-* #\ ##0_-;_-* "-"??_-;_-@_-</c:formatCode>
                <c:ptCount val="8"/>
                <c:pt idx="0">
                  <c:v>14711.268850123966</c:v>
                </c:pt>
                <c:pt idx="1">
                  <c:v>15606.060606060606</c:v>
                </c:pt>
                <c:pt idx="2">
                  <c:v>15308.441558441556</c:v>
                </c:pt>
                <c:pt idx="3">
                  <c:v>17861.875824765659</c:v>
                </c:pt>
                <c:pt idx="4">
                  <c:v>15964.763918252291</c:v>
                </c:pt>
                <c:pt idx="5">
                  <c:v>16303.529548357134</c:v>
                </c:pt>
                <c:pt idx="6">
                  <c:v>16554.019087004872</c:v>
                </c:pt>
                <c:pt idx="7">
                  <c:v>16420.062695924764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CE-4AA9-8F2E-14EDCF62B2AB}"/>
            </c:ext>
          </c:extLst>
        </c:ser>
        <c:ser>
          <c:idx val="1"/>
          <c:order val="1"/>
          <c:tx>
            <c:strRef>
              <c:f>'4.3 Рег. индекс пшеницы 4кл'!$G$2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40594938950661E-2"/>
                  <c:y val="6.1491048997350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E-446D-8DF0-1B447E1DB7BA}"/>
                </c:ext>
              </c:extLst>
            </c:dLbl>
            <c:dLbl>
              <c:idx val="1"/>
              <c:layout>
                <c:manualLayout>
                  <c:x val="-3.9257845543106851E-2"/>
                  <c:y val="-4.2275096185678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CE-4AA9-8F2E-14EDCF62B2AB}"/>
                </c:ext>
              </c:extLst>
            </c:dLbl>
            <c:dLbl>
              <c:idx val="2"/>
              <c:layout>
                <c:manualLayout>
                  <c:x val="-3.9257844593191073E-2"/>
                  <c:y val="-3.458871506100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CE-4AA9-8F2E-14EDCF62B2AB}"/>
                </c:ext>
              </c:extLst>
            </c:dLbl>
            <c:dLbl>
              <c:idx val="3"/>
              <c:layout>
                <c:manualLayout>
                  <c:x val="-3.9405949389506673E-2"/>
                  <c:y val="3.458871506100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E-446D-8DF0-1B447E1DB7BA}"/>
                </c:ext>
              </c:extLst>
            </c:dLbl>
            <c:dLbl>
              <c:idx val="4"/>
              <c:layout>
                <c:manualLayout>
                  <c:x val="-3.9257844593191073E-2"/>
                  <c:y val="3.8431905623344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CE-4AA9-8F2E-14EDCF62B2AB}"/>
                </c:ext>
              </c:extLst>
            </c:dLbl>
            <c:dLbl>
              <c:idx val="5"/>
              <c:layout>
                <c:manualLayout>
                  <c:x val="-3.9405949389506742E-2"/>
                  <c:y val="2.6902333936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E-446D-8DF0-1B447E1DB7BA}"/>
                </c:ext>
              </c:extLst>
            </c:dLbl>
            <c:dLbl>
              <c:idx val="6"/>
              <c:layout>
                <c:manualLayout>
                  <c:x val="-3.9257845543106851E-2"/>
                  <c:y val="3.458871506100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CE-4AA9-8F2E-14EDCF62B2AB}"/>
                </c:ext>
              </c:extLst>
            </c:dLbl>
            <c:dLbl>
              <c:idx val="7"/>
              <c:layout>
                <c:manualLayout>
                  <c:x val="-3.9257844593191073E-2"/>
                  <c:y val="-4.611828674801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'4.3 Рег. индекс пшеницы 4кл'!$G$3:$G$10</c:f>
              <c:numCache>
                <c:formatCode>_-* #\ ##0_-;\-* #\ ##0_-;_-* "-"??_-;_-@_-</c:formatCode>
                <c:ptCount val="8"/>
                <c:pt idx="0">
                  <c:v>14723.954292441531</c:v>
                </c:pt>
                <c:pt idx="1">
                  <c:v>16717.948717948719</c:v>
                </c:pt>
                <c:pt idx="3">
                  <c:v>15536.298234139958</c:v>
                </c:pt>
                <c:pt idx="5">
                  <c:v>16363.636363636362</c:v>
                </c:pt>
                <c:pt idx="6">
                  <c:v>15905.409763174546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1CE-4AA9-8F2E-14EDCF62B2AB}"/>
            </c:ext>
          </c:extLst>
        </c:ser>
        <c:ser>
          <c:idx val="2"/>
          <c:order val="2"/>
          <c:tx>
            <c:strRef>
              <c:f>'4.3 Рег. индекс пшеницы 4кл'!$K$2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257845543106851E-2"/>
                  <c:y val="-3.0745524498675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CE-4AA9-8F2E-14EDCF62B2AB}"/>
                </c:ext>
              </c:extLst>
            </c:dLbl>
            <c:dLbl>
              <c:idx val="1"/>
              <c:layout>
                <c:manualLayout>
                  <c:x val="-4.1054329639837475E-2"/>
                  <c:y val="6.149104899735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CE-4AA9-8F2E-14EDCF62B2AB}"/>
                </c:ext>
              </c:extLst>
            </c:dLbl>
            <c:dLbl>
              <c:idx val="2"/>
              <c:layout>
                <c:manualLayout>
                  <c:x val="-3.9257845543106851E-2"/>
                  <c:y val="2.6902333936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CE-4AA9-8F2E-14EDCF62B2AB}"/>
                </c:ext>
              </c:extLst>
            </c:dLbl>
            <c:dLbl>
              <c:idx val="3"/>
              <c:layout>
                <c:manualLayout>
                  <c:x val="-3.9257845543106851E-2"/>
                  <c:y val="2.6902333936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CE-4AA9-8F2E-14EDCF62B2AB}"/>
                </c:ext>
              </c:extLst>
            </c:dLbl>
            <c:dLbl>
              <c:idx val="4"/>
              <c:layout>
                <c:manualLayout>
                  <c:x val="-3.9257844593191073E-2"/>
                  <c:y val="-4.611828674801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CE-4AA9-8F2E-14EDCF62B2AB}"/>
                </c:ext>
              </c:extLst>
            </c:dLbl>
            <c:dLbl>
              <c:idx val="5"/>
              <c:layout>
                <c:manualLayout>
                  <c:x val="-3.9257844593191198E-2"/>
                  <c:y val="-4.996147731034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CE-4AA9-8F2E-14EDCF62B2AB}"/>
                </c:ext>
              </c:extLst>
            </c:dLbl>
            <c:dLbl>
              <c:idx val="6"/>
              <c:layout>
                <c:manualLayout>
                  <c:x val="-3.9257844593191073E-2"/>
                  <c:y val="-3.0745524498675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CE-4AA9-8F2E-14EDCF62B2AB}"/>
                </c:ext>
              </c:extLst>
            </c:dLbl>
            <c:dLbl>
              <c:idx val="7"/>
              <c:layout>
                <c:manualLayout>
                  <c:x val="-3.7461361446376351E-2"/>
                  <c:y val="3.458871506100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CE-4AA9-8F2E-14EDCF62B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 Рег. индекс пшеницы 4кл'!$A$3:$A$10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'4.3 Рег. индекс пшеницы 4кл'!$K$3:$K$10</c:f>
              <c:numCache>
                <c:formatCode>_-* #\ ##0_-;\-* #\ ##0_-;_-* "-"??_-;_-@_-</c:formatCode>
                <c:ptCount val="8"/>
                <c:pt idx="0">
                  <c:v>15259.945004937012</c:v>
                </c:pt>
                <c:pt idx="1">
                  <c:v>15215.397481252438</c:v>
                </c:pt>
                <c:pt idx="2">
                  <c:v>17567.694018039507</c:v>
                </c:pt>
                <c:pt idx="3">
                  <c:v>17427.080068734405</c:v>
                </c:pt>
                <c:pt idx="4">
                  <c:v>18503.666991970687</c:v>
                </c:pt>
                <c:pt idx="5">
                  <c:v>16753.946820748948</c:v>
                </c:pt>
                <c:pt idx="6">
                  <c:v>16047.422820481699</c:v>
                </c:pt>
                <c:pt idx="7">
                  <c:v>15854.408894916318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B1CE-4AA9-8F2E-14EDCF62B2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23000"/>
          <c:min val="3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62111776"/>
        <c:scaling>
          <c:orientation val="minMax"/>
          <c:max val="30000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2113744"/>
        <c:crosses val="max"/>
        <c:crossBetween val="between"/>
      </c:valAx>
      <c:catAx>
        <c:axId val="66211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11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Пшеницы 5кл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069470427625588E-2"/>
          <c:y val="0.16082390563248558"/>
          <c:w val="0.94074488808015766"/>
          <c:h val="0.53908558843937615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'4.4 Рег. индекс пшеницы 5кл'!$B$2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0139446773429686E-2"/>
                  <c:y val="-1.15295716870031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D-4621-84B6-E67505BEA849}"/>
                </c:ext>
              </c:extLst>
            </c:dLbl>
            <c:dLbl>
              <c:idx val="1"/>
              <c:layout>
                <c:manualLayout>
                  <c:x val="4.4743263805429472E-2"/>
                  <c:y val="-7.66177221234776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D-4621-84B6-E67505BEA849}"/>
                </c:ext>
              </c:extLst>
            </c:dLbl>
            <c:dLbl>
              <c:idx val="2"/>
              <c:layout>
                <c:manualLayout>
                  <c:x val="4.6533035213754612E-2"/>
                  <c:y val="-3.84319056233443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D-4621-84B6-E67505BEA849}"/>
                </c:ext>
              </c:extLst>
            </c:dLbl>
            <c:dLbl>
              <c:idx val="3"/>
              <c:layout>
                <c:manualLayout>
                  <c:x val="5.0112483736758792E-2"/>
                  <c:y val="-3.8678899350803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D-4621-84B6-E67505BEA849}"/>
                </c:ext>
              </c:extLst>
            </c:dLbl>
            <c:dLbl>
              <c:idx val="4"/>
              <c:layout>
                <c:manualLayout>
                  <c:x val="5.55159160281656E-2"/>
                  <c:y val="-1.15543313666992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D-4621-84B6-E67505BEA849}"/>
                </c:ext>
              </c:extLst>
            </c:dLbl>
            <c:dLbl>
              <c:idx val="5"/>
              <c:layout>
                <c:manualLayout>
                  <c:x val="5.36919637081784E-2"/>
                  <c:y val="-2.30591433740065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D-4621-84B6-E67505BEA849}"/>
                </c:ext>
              </c:extLst>
            </c:dLbl>
            <c:dLbl>
              <c:idx val="6"/>
              <c:layout>
                <c:manualLayout>
                  <c:x val="5.1902270838331474E-2"/>
                  <c:y val="3.10417963577268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D-4621-84B6-E67505BEA849}"/>
                </c:ext>
              </c:extLst>
            </c:dLbl>
            <c:dLbl>
              <c:idx val="7"/>
              <c:layout>
                <c:manualLayout>
                  <c:x val="5.0112499460966374E-2"/>
                  <c:y val="-1.409153594193390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'4.4 Рег. индекс пшеницы 5кл'!$B$3:$B$10</c:f>
              <c:numCache>
                <c:formatCode>_-* #\ ##0_-;\-* #\ ##0_-;_-* "-"??_-;_-@_-</c:formatCode>
                <c:ptCount val="8"/>
                <c:pt idx="0">
                  <c:v>2846.6</c:v>
                </c:pt>
                <c:pt idx="1">
                  <c:v>5473</c:v>
                </c:pt>
                <c:pt idx="2">
                  <c:v>13414.06</c:v>
                </c:pt>
                <c:pt idx="3">
                  <c:v>2978.7860000000001</c:v>
                </c:pt>
                <c:pt idx="4">
                  <c:v>2422.5</c:v>
                </c:pt>
                <c:pt idx="5">
                  <c:v>807</c:v>
                </c:pt>
                <c:pt idx="6">
                  <c:v>20208.165000000001</c:v>
                </c:pt>
                <c:pt idx="7">
                  <c:v>6586.8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6D-4621-84B6-E67505BEA849}"/>
            </c:ext>
          </c:extLst>
        </c:ser>
        <c:ser>
          <c:idx val="4"/>
          <c:order val="4"/>
          <c:tx>
            <c:strRef>
              <c:f>'4.4 Рег. индекс пшеницы 5кл'!$F$2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28899063621545E-2"/>
                  <c:y val="-3.07455244986755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D-4621-84B6-E67505BEA849}"/>
                </c:ext>
              </c:extLst>
            </c:dLbl>
            <c:dLbl>
              <c:idx val="1"/>
              <c:layout>
                <c:manualLayout>
                  <c:x val="4.8322767337360559E-2"/>
                  <c:y val="-3.45887150610099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D-4621-84B6-E67505BEA849}"/>
                </c:ext>
              </c:extLst>
            </c:dLbl>
            <c:dLbl>
              <c:idx val="2"/>
              <c:layout>
                <c:manualLayout>
                  <c:x val="5.206781907655750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41-48EA-82B2-E0DE6D56838F}"/>
                </c:ext>
              </c:extLst>
            </c:dLbl>
            <c:dLbl>
              <c:idx val="3"/>
              <c:layout>
                <c:manualLayout>
                  <c:x val="5.009537755672E-2"/>
                  <c:y val="-1.1579000585970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D-4621-84B6-E67505BEA849}"/>
                </c:ext>
              </c:extLst>
            </c:dLbl>
            <c:dLbl>
              <c:idx val="4"/>
              <c:layout>
                <c:manualLayout>
                  <c:x val="5.013538622573626E-2"/>
                  <c:y val="-1.1455349931352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D-4621-84B6-E67505BEA849}"/>
                </c:ext>
              </c:extLst>
            </c:dLbl>
            <c:dLbl>
              <c:idx val="5"/>
              <c:layout>
                <c:manualLayout>
                  <c:x val="4.8311386764085994E-2"/>
                  <c:y val="-3.85802224737195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D-4621-84B6-E67505BEA849}"/>
                </c:ext>
              </c:extLst>
            </c:dLbl>
            <c:dLbl>
              <c:idx val="6"/>
              <c:layout>
                <c:manualLayout>
                  <c:x val="4.8328492944124855E-2"/>
                  <c:y val="2.7272887857993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D-4621-84B6-E67505BEA849}"/>
                </c:ext>
              </c:extLst>
            </c:dLbl>
            <c:dLbl>
              <c:idx val="7"/>
              <c:layout>
                <c:manualLayout>
                  <c:x val="5.1902270838331342E-2"/>
                  <c:y val="-1.16530082437829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'4.4 Рег. индекс пшеницы 5кл'!$F$3:$F$10</c:f>
              <c:numCache>
                <c:formatCode>_-* #\ ##0_-;\-* #\ ##0_-;_-* "-"??_-;_-@_-</c:formatCode>
                <c:ptCount val="8"/>
                <c:pt idx="0">
                  <c:v>270.40999999999997</c:v>
                </c:pt>
                <c:pt idx="2">
                  <c:v>1300</c:v>
                </c:pt>
                <c:pt idx="3">
                  <c:v>3650.3069999999998</c:v>
                </c:pt>
                <c:pt idx="4">
                  <c:v>10374.802</c:v>
                </c:pt>
                <c:pt idx="5">
                  <c:v>4239.4929999999995</c:v>
                </c:pt>
                <c:pt idx="6">
                  <c:v>1600</c:v>
                </c:pt>
                <c:pt idx="7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6D-4621-84B6-E67505BEA849}"/>
            </c:ext>
          </c:extLst>
        </c:ser>
        <c:ser>
          <c:idx val="5"/>
          <c:order val="5"/>
          <c:tx>
            <c:strRef>
              <c:f>'4.4 Рег. индекс пшеницы 5кл'!$J$2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092842166366206E-2"/>
                  <c:y val="-5.37551424662640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1-48EA-82B2-E0DE6D56838F}"/>
                </c:ext>
              </c:extLst>
            </c:dLbl>
            <c:dLbl>
              <c:idx val="1"/>
              <c:layout>
                <c:manualLayout>
                  <c:x val="4.6533035213754612E-2"/>
                  <c:y val="-4.99614773103476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6D-4621-84B6-E67505BEA849}"/>
                </c:ext>
              </c:extLst>
            </c:dLbl>
            <c:dLbl>
              <c:idx val="3"/>
              <c:layout>
                <c:manualLayout>
                  <c:x val="5.0272377039434837E-2"/>
                  <c:y val="-1.93394496754018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41-48EA-82B2-E0DE6D56838F}"/>
                </c:ext>
              </c:extLst>
            </c:dLbl>
            <c:dLbl>
              <c:idx val="4"/>
              <c:layout>
                <c:manualLayout>
                  <c:x val="5.3726270299981671E-2"/>
                  <c:y val="-7.53812155773037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6D-4621-84B6-E67505BEA849}"/>
                </c:ext>
              </c:extLst>
            </c:dLbl>
            <c:dLbl>
              <c:idx val="5"/>
              <c:layout>
                <c:manualLayout>
                  <c:x val="5.5481695831784215E-2"/>
                  <c:y val="-7.68638112466893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6D-4621-84B6-E67505BEA849}"/>
                </c:ext>
              </c:extLst>
            </c:dLbl>
            <c:dLbl>
              <c:idx val="6"/>
              <c:layout>
                <c:manualLayout>
                  <c:x val="4.66814929651894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41-48EA-82B2-E0DE6D56838F}"/>
                </c:ext>
              </c:extLst>
            </c:dLbl>
            <c:dLbl>
              <c:idx val="7"/>
              <c:layout>
                <c:manualLayout>
                  <c:x val="5.1902231584572453E-2"/>
                  <c:y val="-1.92159528116722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'4.4 Рег. индекс пшеницы 5кл'!$J$3:$J$10</c:f>
              <c:numCache>
                <c:formatCode>_-* #\ ##0_-;\-* #\ ##0_-;_-* "-"??_-;_-@_-</c:formatCode>
                <c:ptCount val="8"/>
                <c:pt idx="0">
                  <c:v>4000</c:v>
                </c:pt>
                <c:pt idx="3">
                  <c:v>3000</c:v>
                </c:pt>
                <c:pt idx="4">
                  <c:v>2432.326</c:v>
                </c:pt>
                <c:pt idx="6">
                  <c:v>1700</c:v>
                </c:pt>
                <c:pt idx="7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66D-4621-84B6-E67505BEA8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7418592"/>
        <c:axId val="687410720"/>
      </c:barChart>
      <c:lineChart>
        <c:grouping val="standard"/>
        <c:varyColors val="0"/>
        <c:ser>
          <c:idx val="0"/>
          <c:order val="0"/>
          <c:tx>
            <c:strRef>
              <c:f>'4.4 Рег. индекс пшеницы 5кл'!$C$2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257845543106851E-2"/>
                  <c:y val="3.843190562334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6D-4621-84B6-E67505BEA849}"/>
                </c:ext>
              </c:extLst>
            </c:dLbl>
            <c:dLbl>
              <c:idx val="1"/>
              <c:layout>
                <c:manualLayout>
                  <c:x val="-3.7468112469585153E-2"/>
                  <c:y val="3.843190562334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6D-4621-84B6-E67505BEA849}"/>
                </c:ext>
              </c:extLst>
            </c:dLbl>
            <c:dLbl>
              <c:idx val="2"/>
              <c:layout>
                <c:manualLayout>
                  <c:x val="-3.9257844593191073E-2"/>
                  <c:y val="3.4588715061009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6D-4621-84B6-E67505BEA849}"/>
                </c:ext>
              </c:extLst>
            </c:dLbl>
            <c:dLbl>
              <c:idx val="3"/>
              <c:layout>
                <c:manualLayout>
                  <c:x val="-3.9257845543106913E-2"/>
                  <c:y val="-6.149104899735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6D-4621-84B6-E67505BEA849}"/>
                </c:ext>
              </c:extLst>
            </c:dLbl>
            <c:dLbl>
              <c:idx val="4"/>
              <c:layout>
                <c:manualLayout>
                  <c:x val="-3.9257845543106851E-2"/>
                  <c:y val="7.3020620684354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6D-4621-84B6-E67505BEA849}"/>
                </c:ext>
              </c:extLst>
            </c:dLbl>
            <c:dLbl>
              <c:idx val="5"/>
              <c:layout>
                <c:manualLayout>
                  <c:x val="-4.1054329639837475E-2"/>
                  <c:y val="-4.2275096185678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6D-4621-84B6-E67505BEA849}"/>
                </c:ext>
              </c:extLst>
            </c:dLbl>
            <c:dLbl>
              <c:idx val="6"/>
              <c:layout>
                <c:manualLayout>
                  <c:x val="-3.9257844593191073E-2"/>
                  <c:y val="-4.2275096185678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6D-4621-84B6-E67505BEA849}"/>
                </c:ext>
              </c:extLst>
            </c:dLbl>
            <c:dLbl>
              <c:idx val="7"/>
              <c:layout>
                <c:manualLayout>
                  <c:x val="-3.9257844593191073E-2"/>
                  <c:y val="-4.996147731034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'4.4 Рег. индекс пшеницы 5кл'!$C$3:$C$10</c:f>
              <c:numCache>
                <c:formatCode>_-* #\ ##0_-;\-* #\ ##0_-;_-* "-"??_-;_-@_-</c:formatCode>
                <c:ptCount val="8"/>
                <c:pt idx="0">
                  <c:v>14271.187956285967</c:v>
                </c:pt>
                <c:pt idx="1">
                  <c:v>13967.71755560354</c:v>
                </c:pt>
                <c:pt idx="2">
                  <c:v>14148.276306556496</c:v>
                </c:pt>
                <c:pt idx="3">
                  <c:v>16893.471672382948</c:v>
                </c:pt>
                <c:pt idx="4">
                  <c:v>15596.209775776339</c:v>
                </c:pt>
                <c:pt idx="5">
                  <c:v>15709.699222710373</c:v>
                </c:pt>
                <c:pt idx="6">
                  <c:v>15969.059693535666</c:v>
                </c:pt>
                <c:pt idx="7">
                  <c:v>15655.808862904873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6D-4621-84B6-E67505BEA849}"/>
            </c:ext>
          </c:extLst>
        </c:ser>
        <c:ser>
          <c:idx val="1"/>
          <c:order val="1"/>
          <c:tx>
            <c:strRef>
              <c:f>'4.4 Рег. индекс пшеницы 5кл'!$G$2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2578445931911E-2"/>
                  <c:y val="-2.6902333936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6D-4621-84B6-E67505BEA849}"/>
                </c:ext>
              </c:extLst>
            </c:dLbl>
            <c:dLbl>
              <c:idx val="1"/>
              <c:layout>
                <c:manualLayout>
                  <c:x val="-3.92578445931911E-2"/>
                  <c:y val="-6.149104899735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6D-4621-84B6-E67505BEA849}"/>
                </c:ext>
              </c:extLst>
            </c:dLbl>
            <c:dLbl>
              <c:idx val="2"/>
              <c:layout>
                <c:manualLayout>
                  <c:x val="-3.9405949389506645E-2"/>
                  <c:y val="-2.69023339363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1-48EA-82B2-E0DE6D56838F}"/>
                </c:ext>
              </c:extLst>
            </c:dLbl>
            <c:dLbl>
              <c:idx val="3"/>
              <c:layout>
                <c:manualLayout>
                  <c:x val="-3.9257845543106913E-2"/>
                  <c:y val="-5.380466787268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6D-4621-84B6-E67505BEA849}"/>
                </c:ext>
              </c:extLst>
            </c:dLbl>
            <c:dLbl>
              <c:idx val="4"/>
              <c:layout>
                <c:manualLayout>
                  <c:x val="-3.9257845543106851E-2"/>
                  <c:y val="4.2275096185678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6D-4621-84B6-E67505BEA849}"/>
                </c:ext>
              </c:extLst>
            </c:dLbl>
            <c:dLbl>
              <c:idx val="5"/>
              <c:layout>
                <c:manualLayout>
                  <c:x val="-3.9257845543106851E-2"/>
                  <c:y val="3.8431905623344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6D-4621-84B6-E67505BEA849}"/>
                </c:ext>
              </c:extLst>
            </c:dLbl>
            <c:dLbl>
              <c:idx val="6"/>
              <c:layout>
                <c:manualLayout>
                  <c:x val="-3.9257845543106983E-2"/>
                  <c:y val="-6.149104899735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6D-4621-84B6-E67505BEA849}"/>
                </c:ext>
              </c:extLst>
            </c:dLbl>
            <c:dLbl>
              <c:idx val="7"/>
              <c:layout>
                <c:manualLayout>
                  <c:x val="-3.7468112469585257E-2"/>
                  <c:y val="-8.070700180902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'4.4 Рег. индекс пшеницы 5кл'!$G$3:$G$10</c:f>
              <c:numCache>
                <c:formatCode>_-* #\ ##0_-;\-* #\ ##0_-;_-* "-"??_-;_-@_-</c:formatCode>
                <c:ptCount val="8"/>
                <c:pt idx="0">
                  <c:v>14545.454545454546</c:v>
                </c:pt>
                <c:pt idx="2">
                  <c:v>15314.685314685312</c:v>
                </c:pt>
                <c:pt idx="3">
                  <c:v>16163.870600472781</c:v>
                </c:pt>
                <c:pt idx="4">
                  <c:v>16051.389265505544</c:v>
                </c:pt>
                <c:pt idx="5">
                  <c:v>15454.545454545454</c:v>
                </c:pt>
                <c:pt idx="6">
                  <c:v>16454.545454545452</c:v>
                </c:pt>
                <c:pt idx="7">
                  <c:v>15977.272727272724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66D-4621-84B6-E67505BEA849}"/>
            </c:ext>
          </c:extLst>
        </c:ser>
        <c:ser>
          <c:idx val="2"/>
          <c:order val="2"/>
          <c:tx>
            <c:strRef>
              <c:f>'4.4 Рег. индекс пшеницы 5кл'!$K$2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405949389506617E-2"/>
                  <c:y val="4.996147731034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1-48EA-82B2-E0DE6D56838F}"/>
                </c:ext>
              </c:extLst>
            </c:dLbl>
            <c:dLbl>
              <c:idx val="1"/>
              <c:layout>
                <c:manualLayout>
                  <c:x val="-3.7468112469585153E-2"/>
                  <c:y val="5.380466787268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66D-4621-84B6-E67505BEA849}"/>
                </c:ext>
              </c:extLst>
            </c:dLbl>
            <c:dLbl>
              <c:idx val="3"/>
              <c:layout>
                <c:manualLayout>
                  <c:x val="-3.7609465292776048E-2"/>
                  <c:y val="3.0745524498675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1-48EA-82B2-E0DE6D56838F}"/>
                </c:ext>
              </c:extLst>
            </c:dLbl>
            <c:dLbl>
              <c:idx val="4"/>
              <c:layout>
                <c:manualLayout>
                  <c:x val="-3.9257845543106851E-2"/>
                  <c:y val="-2.6902333936341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66D-4621-84B6-E67505BEA849}"/>
                </c:ext>
              </c:extLst>
            </c:dLbl>
            <c:dLbl>
              <c:idx val="5"/>
              <c:layout>
                <c:manualLayout>
                  <c:x val="-3.9257844593191073E-2"/>
                  <c:y val="-4.227509618567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66D-4621-84B6-E67505BEA849}"/>
                </c:ext>
              </c:extLst>
            </c:dLbl>
            <c:dLbl>
              <c:idx val="6"/>
              <c:layout>
                <c:manualLayout>
                  <c:x val="-4.2998917582967859E-2"/>
                  <c:y val="3.4588715061009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1-48EA-82B2-E0DE6D56838F}"/>
                </c:ext>
              </c:extLst>
            </c:dLbl>
            <c:dLbl>
              <c:idx val="7"/>
              <c:layout>
                <c:manualLayout>
                  <c:x val="-3.7468112469585257E-2"/>
                  <c:y val="4.611828674801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66D-4621-84B6-E67505BEA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 Рег. индекс пшеницы 5кл'!$A$3:$A$10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'4.4 Рег. индекс пшеницы 5кл'!$K$3:$K$10</c:f>
              <c:numCache>
                <c:formatCode>_-* #\ ##0_-;\-* #\ ##0_-;_-* "-"??_-;_-@_-</c:formatCode>
                <c:ptCount val="8"/>
                <c:pt idx="0">
                  <c:v>13681.81818181818</c:v>
                </c:pt>
                <c:pt idx="3">
                  <c:v>15969.696969696968</c:v>
                </c:pt>
                <c:pt idx="4">
                  <c:v>16985.282249471195</c:v>
                </c:pt>
                <c:pt idx="6">
                  <c:v>15267.379679144384</c:v>
                </c:pt>
                <c:pt idx="7">
                  <c:v>14918.181818181816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366D-4621-84B6-E67505BEA8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19000"/>
          <c:min val="3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87410720"/>
        <c:scaling>
          <c:orientation val="minMax"/>
          <c:max val="9000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7418592"/>
        <c:crosses val="max"/>
        <c:crossBetween val="between"/>
      </c:valAx>
      <c:catAx>
        <c:axId val="68741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7410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800" b="0" i="0" baseline="0">
                <a:solidFill>
                  <a:schemeClr val="tx1"/>
                </a:solidFill>
                <a:effectLst/>
              </a:rPr>
              <a:t>Индекс Ячменя</a:t>
            </a:r>
            <a:endParaRPr lang="ru-RU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102282367075148E-2"/>
          <c:y val="0.16082390563248558"/>
          <c:w val="0.93838530691717914"/>
          <c:h val="0.53908558843937615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'4.6 Рег. индекс ячменя'!$B$2</c:f>
              <c:strCache>
                <c:ptCount val="1"/>
                <c:pt idx="0">
                  <c:v>ЦФО, тонн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533035213754612E-2"/>
                  <c:y val="-3.36778486363950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A-469B-BE5B-C0BDE4F59F55}"/>
                </c:ext>
              </c:extLst>
            </c:dLbl>
            <c:dLbl>
              <c:idx val="1"/>
              <c:layout>
                <c:manualLayout>
                  <c:x val="4.8322767337360559E-2"/>
                  <c:y val="-1.35540555344062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1A-469B-BE5B-C0BDE4F59F55}"/>
                </c:ext>
              </c:extLst>
            </c:dLbl>
            <c:dLbl>
              <c:idx val="3"/>
              <c:layout>
                <c:manualLayout>
                  <c:x val="5.1958026153664343E-2"/>
                  <c:y val="1.46616206885893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3-408B-BA7F-B2B58160BDBA}"/>
                </c:ext>
              </c:extLst>
            </c:dLbl>
            <c:dLbl>
              <c:idx val="4"/>
              <c:layout>
                <c:manualLayout>
                  <c:x val="5.1902231584572453E-2"/>
                  <c:y val="-2.3770284934754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A-469B-BE5B-C0BDE4F59F55}"/>
                </c:ext>
              </c:extLst>
            </c:dLbl>
            <c:dLbl>
              <c:idx val="5"/>
              <c:layout>
                <c:manualLayout>
                  <c:x val="4.8322767337360559E-2"/>
                  <c:y val="-9.25361607918304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A-469B-BE5B-C0BDE4F59F55}"/>
                </c:ext>
              </c:extLst>
            </c:dLbl>
            <c:dLbl>
              <c:idx val="6"/>
              <c:layout>
                <c:manualLayout>
                  <c:x val="4.4791401856607134E-2"/>
                  <c:y val="6.1690773861220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63-408B-BA7F-B2B58160BDBA}"/>
                </c:ext>
              </c:extLst>
            </c:dLbl>
            <c:dLbl>
              <c:idx val="7"/>
              <c:layout>
                <c:manualLayout>
                  <c:x val="4.6533035213754743E-2"/>
                  <c:y val="-1.51730373854683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1A-469B-BE5B-C0BDE4F59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'4.6 Рег. индекс ячменя'!$B$3:$B$10</c:f>
              <c:numCache>
                <c:formatCode>_-* #\ ##0_-;\-* #\ ##0_-;_-* "-"??_-;_-@_-</c:formatCode>
                <c:ptCount val="8"/>
                <c:pt idx="0">
                  <c:v>9047.1139999999996</c:v>
                </c:pt>
                <c:pt idx="3">
                  <c:v>9426.1</c:v>
                </c:pt>
                <c:pt idx="4">
                  <c:v>17680.64</c:v>
                </c:pt>
                <c:pt idx="6">
                  <c:v>11958.812</c:v>
                </c:pt>
                <c:pt idx="7">
                  <c:v>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1A-469B-BE5B-C0BDE4F59F55}"/>
            </c:ext>
          </c:extLst>
        </c:ser>
        <c:ser>
          <c:idx val="4"/>
          <c:order val="4"/>
          <c:tx>
            <c:strRef>
              <c:f>'4.6 Рег. индекс ячменя'!$F$2</c:f>
              <c:strCache>
                <c:ptCount val="1"/>
                <c:pt idx="0">
                  <c:v>ПФО, тонн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4.8374714005135641E-2"/>
                  <c:y val="-8.77548685961716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3-408B-BA7F-B2B58160BDBA}"/>
                </c:ext>
              </c:extLst>
            </c:dLbl>
            <c:dLbl>
              <c:idx val="3"/>
              <c:layout>
                <c:manualLayout>
                  <c:x val="5.0112499460966506E-2"/>
                  <c:y val="-1.26186774219515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1A-469B-BE5B-C0BDE4F59F55}"/>
                </c:ext>
              </c:extLst>
            </c:dLbl>
            <c:dLbl>
              <c:idx val="4"/>
              <c:layout>
                <c:manualLayout>
                  <c:x val="5.1958026153664273E-2"/>
                  <c:y val="5.55961393789040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3-408B-BA7F-B2B58160BDBA}"/>
                </c:ext>
              </c:extLst>
            </c:dLbl>
            <c:dLbl>
              <c:idx val="5"/>
              <c:layout>
                <c:manualLayout>
                  <c:x val="4.8322767337360559E-2"/>
                  <c:y val="5.55961393789040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1A-469B-BE5B-C0BDE4F59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'4.6 Рег. индекс ячменя'!$F$3:$F$10</c:f>
              <c:numCache>
                <c:formatCode>_-* #\ ##0_-;\-* #\ ##0_-;_-* "-"??_-;_-@_-</c:formatCode>
                <c:ptCount val="8"/>
                <c:pt idx="2">
                  <c:v>3245</c:v>
                </c:pt>
                <c:pt idx="4">
                  <c:v>12185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1A-469B-BE5B-C0BDE4F59F55}"/>
            </c:ext>
          </c:extLst>
        </c:ser>
        <c:ser>
          <c:idx val="5"/>
          <c:order val="5"/>
          <c:tx>
            <c:strRef>
              <c:f>'4.6 Рег. индекс ячменя'!$J$2</c:f>
              <c:strCache>
                <c:ptCount val="1"/>
                <c:pt idx="0">
                  <c:v>ЮФО + СКФО, тонн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8322767337360559E-2"/>
                  <c:y val="6.10310765835905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1A-469B-BE5B-C0BDE4F59F55}"/>
                </c:ext>
              </c:extLst>
            </c:dLbl>
            <c:dLbl>
              <c:idx val="1"/>
              <c:layout>
                <c:manualLayout>
                  <c:x val="4.6533105675649208E-2"/>
                  <c:y val="-1.001302448203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66731641928434E-2"/>
                      <c:h val="5.37471713209620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91A-469B-BE5B-C0BDE4F59F55}"/>
                </c:ext>
              </c:extLst>
            </c:dLbl>
            <c:dLbl>
              <c:idx val="3"/>
              <c:layout>
                <c:manualLayout>
                  <c:x val="4.8374714005135704E-2"/>
                  <c:y val="-5.801704681974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3-408B-BA7F-B2B58160BDBA}"/>
                </c:ext>
              </c:extLst>
            </c:dLbl>
            <c:dLbl>
              <c:idx val="4"/>
              <c:layout>
                <c:manualLayout>
                  <c:x val="4.8322767337360559E-2"/>
                  <c:y val="-5.801704681974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1A-469B-BE5B-C0BDE4F59F55}"/>
                </c:ext>
              </c:extLst>
            </c:dLbl>
            <c:dLbl>
              <c:idx val="5"/>
              <c:layout>
                <c:manualLayout>
                  <c:x val="5.0166370079399988E-2"/>
                  <c:y val="-9.10745379244229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63-408B-BA7F-B2B58160BDBA}"/>
                </c:ext>
              </c:extLst>
            </c:dLbl>
            <c:dLbl>
              <c:idx val="6"/>
              <c:layout>
                <c:manualLayout>
                  <c:x val="4.4743303090148664E-2"/>
                  <c:y val="-9.10745379244229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1A-469B-BE5B-C0BDE4F59F55}"/>
                </c:ext>
              </c:extLst>
            </c:dLbl>
            <c:dLbl>
              <c:idx val="7"/>
              <c:layout>
                <c:manualLayout>
                  <c:x val="5.0108670289291661E-2"/>
                  <c:y val="-1.78184839914469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1A-469B-BE5B-C0BDE4F59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'4.6 Рег. индекс ячменя'!$J$3:$J$10</c:f>
              <c:numCache>
                <c:formatCode>_-* #\ ##0_-;\-* #\ ##0_-;_-* "-"??_-;_-@_-</c:formatCode>
                <c:ptCount val="8"/>
                <c:pt idx="0">
                  <c:v>5130</c:v>
                </c:pt>
                <c:pt idx="3">
                  <c:v>16400</c:v>
                </c:pt>
                <c:pt idx="5">
                  <c:v>4794</c:v>
                </c:pt>
                <c:pt idx="6">
                  <c:v>6600</c:v>
                </c:pt>
                <c:pt idx="7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1A-469B-BE5B-C0BDE4F59F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1822616"/>
        <c:axId val="601821304"/>
      </c:barChart>
      <c:lineChart>
        <c:grouping val="standard"/>
        <c:varyColors val="0"/>
        <c:ser>
          <c:idx val="0"/>
          <c:order val="0"/>
          <c:tx>
            <c:strRef>
              <c:f>'4.6 Рег. индекс ячменя'!$C$2</c:f>
              <c:strCache>
                <c:ptCount val="1"/>
                <c:pt idx="0">
                  <c:v>ЦФО, руб/т без НДС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004910348512989E-2"/>
                  <c:y val="2.690233393634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1A-469B-BE5B-C0BDE4F59F55}"/>
                </c:ext>
              </c:extLst>
            </c:dLbl>
            <c:dLbl>
              <c:idx val="1"/>
              <c:layout>
                <c:manualLayout>
                  <c:x val="-3.4004910348513016E-2"/>
                  <c:y val="3.458871506100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1A-469B-BE5B-C0BDE4F59F55}"/>
                </c:ext>
              </c:extLst>
            </c:dLbl>
            <c:dLbl>
              <c:idx val="3"/>
              <c:layout>
                <c:manualLayout>
                  <c:x val="-3.941643363381428E-2"/>
                  <c:y val="2.3059143374006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3-408B-BA7F-B2B58160BDBA}"/>
                </c:ext>
              </c:extLst>
            </c:dLbl>
            <c:dLbl>
              <c:idx val="4"/>
              <c:layout>
                <c:manualLayout>
                  <c:x val="-3.4004910348512989E-2"/>
                  <c:y val="3.843190562334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1A-469B-BE5B-C0BDE4F59F55}"/>
                </c:ext>
              </c:extLst>
            </c:dLbl>
            <c:dLbl>
              <c:idx val="5"/>
              <c:layout>
                <c:manualLayout>
                  <c:x val="-3.9374106719330823E-2"/>
                  <c:y val="3.0745524498675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1A-469B-BE5B-C0BDE4F59F55}"/>
                </c:ext>
              </c:extLst>
            </c:dLbl>
            <c:dLbl>
              <c:idx val="6"/>
              <c:layout>
                <c:manualLayout>
                  <c:x val="-2.8666497188228567E-2"/>
                  <c:y val="3.458871506100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3-408B-BA7F-B2B58160B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B9BD5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'4.6 Рег. индекс ячменя'!$C$3:$C$10</c:f>
              <c:numCache>
                <c:formatCode>_-* #\ ##0_-;\-* #\ ##0_-;_-* "-"??_-;_-@_-</c:formatCode>
                <c:ptCount val="8"/>
                <c:pt idx="0">
                  <c:v>14712.22224216273</c:v>
                </c:pt>
                <c:pt idx="3">
                  <c:v>15468.118020467346</c:v>
                </c:pt>
                <c:pt idx="4">
                  <c:v>14680.489558584468</c:v>
                </c:pt>
                <c:pt idx="6">
                  <c:v>14946.882698868261</c:v>
                </c:pt>
                <c:pt idx="7">
                  <c:v>15088.547815820541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1A-469B-BE5B-C0BDE4F59F55}"/>
            </c:ext>
          </c:extLst>
        </c:ser>
        <c:ser>
          <c:idx val="1"/>
          <c:order val="1"/>
          <c:tx>
            <c:strRef>
              <c:f>'4.6 Рег. индекс ячменя'!$G$2</c:f>
              <c:strCache>
                <c:ptCount val="1"/>
                <c:pt idx="0">
                  <c:v>ПФО, руб/т без НДС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4041465411021425E-2"/>
                  <c:y val="2.305914337400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63-408B-BA7F-B2B58160BDBA}"/>
                </c:ext>
              </c:extLst>
            </c:dLbl>
            <c:dLbl>
              <c:idx val="3"/>
              <c:layout>
                <c:manualLayout>
                  <c:x val="-3.7584374595724945E-2"/>
                  <c:y val="-4.6118286748013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1A-469B-BE5B-C0BDE4F59F55}"/>
                </c:ext>
              </c:extLst>
            </c:dLbl>
            <c:dLbl>
              <c:idx val="5"/>
              <c:layout>
                <c:manualLayout>
                  <c:x val="-3.2215178224907041E-2"/>
                  <c:y val="-4.227509618567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1A-469B-BE5B-C0BDE4F59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'4.6 Рег. индекс ячменя'!$G$3:$G$10</c:f>
              <c:numCache>
                <c:formatCode>_-* #\ ##0_-;\-* #\ ##0_-;_-* "-"??_-;_-@_-</c:formatCode>
                <c:ptCount val="8"/>
                <c:pt idx="2">
                  <c:v>14843.045244431991</c:v>
                </c:pt>
                <c:pt idx="4">
                  <c:v>15040.847539821687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1A-469B-BE5B-C0BDE4F59F55}"/>
            </c:ext>
          </c:extLst>
        </c:ser>
        <c:ser>
          <c:idx val="2"/>
          <c:order val="2"/>
          <c:tx>
            <c:strRef>
              <c:f>'4.6 Рег. индекс ячменя'!$K$2</c:f>
              <c:strCache>
                <c:ptCount val="1"/>
                <c:pt idx="0">
                  <c:v>ЮФО + СКФО, руб/т без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6845981854089231E-2"/>
                  <c:y val="-4.9961477310347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1A-469B-BE5B-C0BDE4F59F55}"/>
                </c:ext>
              </c:extLst>
            </c:dLbl>
            <c:dLbl>
              <c:idx val="1"/>
              <c:layout>
                <c:manualLayout>
                  <c:x val="-3.042544610130116E-2"/>
                  <c:y val="-3.458871506100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1A-469B-BE5B-C0BDE4F59F55}"/>
                </c:ext>
              </c:extLst>
            </c:dLbl>
            <c:dLbl>
              <c:idx val="3"/>
              <c:layout>
                <c:manualLayout>
                  <c:x val="-3.4041465411021488E-2"/>
                  <c:y val="-3.458871506100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3-408B-BA7F-B2B58160BDBA}"/>
                </c:ext>
              </c:extLst>
            </c:dLbl>
            <c:dLbl>
              <c:idx val="4"/>
              <c:layout>
                <c:manualLayout>
                  <c:x val="-3.5794642472119068E-2"/>
                  <c:y val="-3.843190562334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1A-469B-BE5B-C0BDE4F59F55}"/>
                </c:ext>
              </c:extLst>
            </c:dLbl>
            <c:dLbl>
              <c:idx val="5"/>
              <c:layout>
                <c:manualLayout>
                  <c:x val="-2.8666497188228696E-2"/>
                  <c:y val="2.690233393634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3-408B-BA7F-B2B58160BDBA}"/>
                </c:ext>
              </c:extLst>
            </c:dLbl>
            <c:dLbl>
              <c:idx val="6"/>
              <c:layout>
                <c:manualLayout>
                  <c:x val="-3.7584374595724883E-2"/>
                  <c:y val="-3.458871506100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1A-469B-BE5B-C0BDE4F59F55}"/>
                </c:ext>
              </c:extLst>
            </c:dLbl>
            <c:dLbl>
              <c:idx val="7"/>
              <c:layout>
                <c:manualLayout>
                  <c:x val="-1.3124550623848173E-16"/>
                  <c:y val="-3.8431905623344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1A-469B-BE5B-C0BDE4F59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'4.6 Рег. индекс ячменя'!$A$3:$A$10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'4.6 Рег. индекс ячменя'!$K$3:$K$10</c:f>
              <c:numCache>
                <c:formatCode>_-* #\ ##0_-;\-* #\ ##0_-;_-* "-"??_-;_-@_-</c:formatCode>
                <c:ptCount val="8"/>
                <c:pt idx="0">
                  <c:v>15216.285663654084</c:v>
                </c:pt>
                <c:pt idx="3">
                  <c:v>16029.379157427937</c:v>
                </c:pt>
                <c:pt idx="5">
                  <c:v>15339.902150415292</c:v>
                </c:pt>
                <c:pt idx="6">
                  <c:v>15225.068870523413</c:v>
                </c:pt>
                <c:pt idx="7">
                  <c:v>15103.896103896102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91A-469B-BE5B-C0BDE4F59F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181656"/>
        <c:axId val="615184608"/>
      </c:lineChart>
      <c:catAx>
        <c:axId val="61518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4608"/>
        <c:crosses val="autoZero"/>
        <c:auto val="1"/>
        <c:lblAlgn val="ctr"/>
        <c:lblOffset val="100"/>
        <c:noMultiLvlLbl val="0"/>
      </c:catAx>
      <c:valAx>
        <c:axId val="615184608"/>
        <c:scaling>
          <c:orientation val="minMax"/>
          <c:max val="18000"/>
        </c:scaling>
        <c:delete val="0"/>
        <c:axPos val="l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181656"/>
        <c:crosses val="autoZero"/>
        <c:crossBetween val="between"/>
      </c:valAx>
      <c:valAx>
        <c:axId val="601821304"/>
        <c:scaling>
          <c:orientation val="minMax"/>
          <c:max val="10000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1822616"/>
        <c:crosses val="max"/>
        <c:crossBetween val="between"/>
      </c:valAx>
      <c:catAx>
        <c:axId val="601822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821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Динамика торгов белым сахаром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Спот-рынок сахара'!$B$6</c:f>
              <c:strCache>
                <c:ptCount val="1"/>
                <c:pt idx="0">
                  <c:v>Объем сделок, тонн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 Спот-рынок сахара'!$A$7:$A$11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'5. Спот-рынок сахара'!$B$7:$B$11</c:f>
              <c:numCache>
                <c:formatCode>General</c:formatCode>
                <c:ptCount val="5"/>
                <c:pt idx="0">
                  <c:v>380</c:v>
                </c:pt>
                <c:pt idx="1">
                  <c:v>160</c:v>
                </c:pt>
                <c:pt idx="2">
                  <c:v>180</c:v>
                </c:pt>
                <c:pt idx="3">
                  <c:v>360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F9B-9A3A-2AE4FA302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782016"/>
        <c:axId val="321783000"/>
      </c:barChart>
      <c:lineChart>
        <c:grouping val="standard"/>
        <c:varyColors val="0"/>
        <c:ser>
          <c:idx val="1"/>
          <c:order val="1"/>
          <c:tx>
            <c:strRef>
              <c:f>'5. Спот-рынок сахара'!$D$6</c:f>
              <c:strCache>
                <c:ptCount val="1"/>
                <c:pt idx="0">
                  <c:v>Срвзв. цена на базисе завода, руб/т с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 Спот-рынок сахара'!$A$7:$A$11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'5. Спот-рынок сахара'!$D$7:$D$11</c:f>
              <c:numCache>
                <c:formatCode>_-* #\ ##0_-;\-* #\ ##0_-;_-* "-"??_-;_-@_-</c:formatCode>
                <c:ptCount val="5"/>
                <c:pt idx="0">
                  <c:v>66763.15789473684</c:v>
                </c:pt>
                <c:pt idx="1">
                  <c:v>66125</c:v>
                </c:pt>
                <c:pt idx="2">
                  <c:v>65600</c:v>
                </c:pt>
                <c:pt idx="3">
                  <c:v>64916.666666666664</c:v>
                </c:pt>
                <c:pt idx="4">
                  <c:v>65208.333333333336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7-4F9B-9A3A-2AE4FA302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95752"/>
        <c:axId val="518897392"/>
      </c:lineChart>
      <c:dateAx>
        <c:axId val="518895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897392"/>
        <c:crosses val="autoZero"/>
        <c:auto val="1"/>
        <c:lblOffset val="100"/>
        <c:baseTimeUnit val="days"/>
      </c:dateAx>
      <c:valAx>
        <c:axId val="518897392"/>
        <c:scaling>
          <c:orientation val="minMax"/>
          <c:min val="60000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895752"/>
        <c:crosses val="autoZero"/>
        <c:crossBetween val="between"/>
      </c:valAx>
      <c:valAx>
        <c:axId val="321783000"/>
        <c:scaling>
          <c:orientation val="minMax"/>
          <c:max val="1000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1782016"/>
        <c:crosses val="max"/>
        <c:crossBetween val="between"/>
      </c:valAx>
      <c:dateAx>
        <c:axId val="321782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1783000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Количество сделок по</a:t>
            </a:r>
            <a:r>
              <a:rPr lang="ru-RU" baseline="0">
                <a:solidFill>
                  <a:sysClr val="windowText" lastClr="000000"/>
                </a:solidFill>
              </a:rPr>
              <a:t> продаже белого сахара</a:t>
            </a:r>
            <a:endParaRPr lang="ru-RU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'5. Спот-рынок сахара'!$A$7:$A$11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'5. Спот-рынок сахара'!$C$7:$C$11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F-491A-B9DA-132BFD24B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27"/>
        <c:axId val="548960024"/>
        <c:axId val="548960680"/>
      </c:barChart>
      <c:dateAx>
        <c:axId val="548960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960680"/>
        <c:crosses val="autoZero"/>
        <c:auto val="1"/>
        <c:lblOffset val="100"/>
        <c:baseTimeUnit val="days"/>
      </c:dateAx>
      <c:valAx>
        <c:axId val="548960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896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Объемы отгрузок по</a:t>
            </a:r>
            <a:r>
              <a:rPr lang="ru-RU" baseline="0">
                <a:solidFill>
                  <a:schemeClr val="tx1"/>
                </a:solidFill>
              </a:rPr>
              <a:t> базисам на 22.04.2022</a:t>
            </a:r>
            <a:r>
              <a:rPr lang="en-US" baseline="0">
                <a:solidFill>
                  <a:schemeClr val="tx1"/>
                </a:solidFill>
              </a:rPr>
              <a:t>, %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CB-457F-9E6D-0DD56DF85D3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BCB-457F-9E6D-0DD56DF85D34}"/>
              </c:ext>
            </c:extLst>
          </c:dPt>
          <c:dPt>
            <c:idx val="2"/>
            <c:bubble3D val="0"/>
            <c:spPr>
              <a:solidFill>
                <a:schemeClr val="accent1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CB-457F-9E6D-0DD56DF85D34}"/>
              </c:ext>
            </c:extLst>
          </c:dPt>
          <c:dPt>
            <c:idx val="3"/>
            <c:bubble3D val="0"/>
            <c:spPr>
              <a:solidFill>
                <a:schemeClr val="accent1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B-457F-9E6D-0DD56DF85D34}"/>
              </c:ext>
            </c:extLst>
          </c:dPt>
          <c:dPt>
            <c:idx val="4"/>
            <c:bubble3D val="0"/>
            <c:spPr>
              <a:solidFill>
                <a:schemeClr val="accent1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F5-42E9-838E-7334F0186A1A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5-42E9-838E-7334F0186A1A}"/>
              </c:ext>
            </c:extLst>
          </c:dPt>
          <c:dPt>
            <c:idx val="6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F5-42E9-838E-7334F0186A1A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C1-48E5-8875-3CC1B0DC953E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DC1-48E5-8875-3CC1B0DC953E}"/>
              </c:ext>
            </c:extLst>
          </c:dPt>
          <c:dPt>
            <c:idx val="9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8FF-46BF-90BC-38FD0BC84D1D}"/>
              </c:ext>
            </c:extLst>
          </c:dPt>
          <c:dPt>
            <c:idx val="10"/>
            <c:bubble3D val="0"/>
            <c:spPr>
              <a:solidFill>
                <a:schemeClr val="accent1">
                  <a:tint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8FF-46BF-90BC-38FD0BC84D1D}"/>
              </c:ext>
            </c:extLst>
          </c:dPt>
          <c:dPt>
            <c:idx val="11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8FF-46BF-90BC-38FD0BC84D1D}"/>
              </c:ext>
            </c:extLst>
          </c:dPt>
          <c:dPt>
            <c:idx val="12"/>
            <c:bubble3D val="0"/>
            <c:spPr>
              <a:solidFill>
                <a:schemeClr val="accent1">
                  <a:tint val="4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8FF-46BF-90BC-38FD0BC84D1D}"/>
              </c:ext>
            </c:extLst>
          </c:dPt>
          <c:dPt>
            <c:idx val="13"/>
            <c:bubble3D val="0"/>
            <c:spPr>
              <a:solidFill>
                <a:schemeClr val="accent1">
                  <a:tint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8FF-46BF-90BC-38FD0BC84D1D}"/>
              </c:ext>
            </c:extLst>
          </c:dPt>
          <c:dLbls>
            <c:dLbl>
              <c:idx val="0"/>
              <c:layout>
                <c:manualLayout>
                  <c:x val="0.22732204095018635"/>
                  <c:y val="0.46434484415934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CB-457F-9E6D-0DD56DF85D34}"/>
                </c:ext>
              </c:extLst>
            </c:dLbl>
            <c:dLbl>
              <c:idx val="2"/>
              <c:layout>
                <c:manualLayout>
                  <c:x val="-2.52580045500207E-2"/>
                  <c:y val="0.235917138564830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CB-457F-9E6D-0DD56DF85D34}"/>
                </c:ext>
              </c:extLst>
            </c:dLbl>
            <c:dLbl>
              <c:idx val="3"/>
              <c:layout>
                <c:manualLayout>
                  <c:x val="-6.0619210920049675E-2"/>
                  <c:y val="0.24340657153514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CB-457F-9E6D-0DD56DF85D34}"/>
                </c:ext>
              </c:extLst>
            </c:dLbl>
            <c:dLbl>
              <c:idx val="4"/>
              <c:layout>
                <c:manualLayout>
                  <c:x val="-0.15407382775512626"/>
                  <c:y val="0.149788659406241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F5-42E9-838E-7334F0186A1A}"/>
                </c:ext>
              </c:extLst>
            </c:dLbl>
            <c:dLbl>
              <c:idx val="5"/>
              <c:layout>
                <c:manualLayout>
                  <c:x val="0.48495368736039735"/>
                  <c:y val="0.101107345099212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F5-42E9-838E-7334F0186A1A}"/>
                </c:ext>
              </c:extLst>
            </c:dLbl>
            <c:dLbl>
              <c:idx val="6"/>
              <c:layout>
                <c:manualLayout>
                  <c:x val="0.39907647189032697"/>
                  <c:y val="0.250896004505454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F5-42E9-838E-7334F0186A1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'5. Спот-рынок сахара'!$A$24:$A$37</c:f>
              <c:strCache>
                <c:ptCount val="7"/>
                <c:pt idx="0">
                  <c:v>АО "ЕКСЗ"</c:v>
                </c:pt>
                <c:pt idx="1">
                  <c:v>ООО "Ромодановосахар"</c:v>
                </c:pt>
                <c:pt idx="2">
                  <c:v>ООО «КСП» филиал «Золотухинский»</c:v>
                </c:pt>
                <c:pt idx="3">
                  <c:v>ООО «Хохольский сахарный комбинат»</c:v>
                </c:pt>
                <c:pt idx="4">
                  <c:v>АО «Земетчинский сахарный завод»</c:v>
                </c:pt>
                <c:pt idx="5">
                  <c:v>ООО «КСП» филиал «Любимовский»</c:v>
                </c:pt>
                <c:pt idx="6">
                  <c:v>АО "Лискисахар"</c:v>
                </c:pt>
              </c:strCache>
            </c:strRef>
          </c:cat>
          <c:val>
            <c:numRef>
              <c:f>'5. Спот-рынок сахара'!$B$24:$B$37</c:f>
              <c:numCache>
                <c:formatCode>General</c:formatCode>
                <c:ptCount val="14"/>
                <c:pt idx="0">
                  <c:v>140</c:v>
                </c:pt>
                <c:pt idx="1">
                  <c:v>740</c:v>
                </c:pt>
                <c:pt idx="2">
                  <c:v>180</c:v>
                </c:pt>
                <c:pt idx="3">
                  <c:v>120</c:v>
                </c:pt>
                <c:pt idx="4">
                  <c:v>80</c:v>
                </c:pt>
                <c:pt idx="5">
                  <c:v>40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B-457F-9E6D-0DD56DF85D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Динамика торгов белым сахаром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Спот-рынок сахара'!$B$6</c:f>
              <c:strCache>
                <c:ptCount val="1"/>
                <c:pt idx="0">
                  <c:v>Объем сделок, тонн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'5. Спот-рынок сахара'!$A$41:$A$46</c15:sqref>
                  </c15:fullRef>
                </c:ext>
              </c:extLst>
              <c:f>'5. Спот-рынок сахара'!$A$41:$A$44</c:f>
              <c:strCache>
                <c:ptCount val="4"/>
                <c:pt idx="0">
                  <c:v>28.03-03.04</c:v>
                </c:pt>
                <c:pt idx="1">
                  <c:v>04.04-10.04</c:v>
                </c:pt>
                <c:pt idx="2">
                  <c:v>11.04-17.04</c:v>
                </c:pt>
                <c:pt idx="3">
                  <c:v>18.04-24.04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Спот-рынок сахара'!$B$41:$B$46</c15:sqref>
                  </c15:fullRef>
                </c:ext>
              </c:extLst>
              <c:f>'5. Спот-рынок сахара'!$B$41:$B$44</c:f>
              <c:numCache>
                <c:formatCode>_-* #\ ##0_-;\-* #\ ##0_-;_-* "-"??_-;_-@_-</c:formatCode>
                <c:ptCount val="4"/>
                <c:pt idx="0">
                  <c:v>2280</c:v>
                </c:pt>
                <c:pt idx="1">
                  <c:v>5040</c:v>
                </c:pt>
                <c:pt idx="2">
                  <c:v>3860</c:v>
                </c:pt>
                <c:pt idx="3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8-467D-8A86-0E941A9B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782016"/>
        <c:axId val="321783000"/>
      </c:barChart>
      <c:lineChart>
        <c:grouping val="standard"/>
        <c:varyColors val="0"/>
        <c:ser>
          <c:idx val="1"/>
          <c:order val="1"/>
          <c:tx>
            <c:strRef>
              <c:f>'5. Спот-рынок сахара'!$D$6</c:f>
              <c:strCache>
                <c:ptCount val="1"/>
                <c:pt idx="0">
                  <c:v>Срвзв. цена на базисе завода, руб/т с НДС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'5. Спот-рынок сахара'!$A$41:$A$46</c15:sqref>
                  </c15:fullRef>
                </c:ext>
              </c:extLst>
              <c:f>'5. Спот-рынок сахара'!$A$41:$A$44</c:f>
              <c:strCache>
                <c:ptCount val="4"/>
                <c:pt idx="0">
                  <c:v>28.03-03.04</c:v>
                </c:pt>
                <c:pt idx="1">
                  <c:v>04.04-10.04</c:v>
                </c:pt>
                <c:pt idx="2">
                  <c:v>11.04-17.04</c:v>
                </c:pt>
                <c:pt idx="3">
                  <c:v>18.04-24.04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Спот-рынок сахара'!$D$41:$D$46</c15:sqref>
                  </c15:fullRef>
                </c:ext>
              </c:extLst>
              <c:f>'5. Спот-рынок сахара'!$D$41:$D$44</c:f>
              <c:numCache>
                <c:formatCode>_-* #\ ##0_-;\-* #\ ##0_-;_-* "-"??_-;_-@_-</c:formatCode>
                <c:ptCount val="4"/>
                <c:pt idx="0">
                  <c:v>69627.280701754382</c:v>
                </c:pt>
                <c:pt idx="1">
                  <c:v>69586.269841269837</c:v>
                </c:pt>
                <c:pt idx="2">
                  <c:v>67246.113989637306</c:v>
                </c:pt>
                <c:pt idx="3">
                  <c:v>65740.909090909088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8-467D-8A86-0E941A9B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895752"/>
        <c:axId val="518897392"/>
      </c:lineChart>
      <c:catAx>
        <c:axId val="51889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897392"/>
        <c:crosses val="autoZero"/>
        <c:auto val="0"/>
        <c:lblAlgn val="ctr"/>
        <c:lblOffset val="100"/>
        <c:noMultiLvlLbl val="0"/>
      </c:catAx>
      <c:valAx>
        <c:axId val="518897392"/>
        <c:scaling>
          <c:orientation val="minMax"/>
          <c:max val="75000"/>
          <c:min val="50000"/>
        </c:scaling>
        <c:delete val="0"/>
        <c:axPos val="l"/>
        <c:numFmt formatCode="_-* #\ ##0_-;\-* #\ ##0_-;_-* &quot;-&quot;??_-;_-@_-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8895752"/>
        <c:crosses val="autoZero"/>
        <c:crossBetween val="between"/>
      </c:valAx>
      <c:valAx>
        <c:axId val="321783000"/>
        <c:scaling>
          <c:orientation val="minMax"/>
          <c:max val="2500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1782016"/>
        <c:crosses val="max"/>
        <c:crossBetween val="between"/>
      </c:valAx>
      <c:catAx>
        <c:axId val="32178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783000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tx1"/>
                </a:solidFill>
              </a:rPr>
              <a:t>Объемы отгрузок по</a:t>
            </a:r>
            <a:r>
              <a:rPr lang="ru-RU" baseline="0">
                <a:solidFill>
                  <a:schemeClr val="tx1"/>
                </a:solidFill>
              </a:rPr>
              <a:t> базисам за 28.03 - 24.04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2-4EFC-BB33-F56B2E94F5E2}"/>
              </c:ext>
            </c:extLst>
          </c:dPt>
          <c:dPt>
            <c:idx val="1"/>
            <c:bubble3D val="0"/>
            <c:spPr>
              <a:solidFill>
                <a:schemeClr val="accent1">
                  <a:tint val="9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2-4EFC-BB33-F56B2E94F5E2}"/>
              </c:ext>
            </c:extLst>
          </c:dPt>
          <c:dPt>
            <c:idx val="2"/>
            <c:bubble3D val="0"/>
            <c:spPr>
              <a:solidFill>
                <a:schemeClr val="accent1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2-4EFC-BB33-F56B2E94F5E2}"/>
              </c:ext>
            </c:extLst>
          </c:dPt>
          <c:dPt>
            <c:idx val="3"/>
            <c:bubble3D val="0"/>
            <c:spPr>
              <a:solidFill>
                <a:schemeClr val="accent1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2-4EFC-BB33-F56B2E94F5E2}"/>
              </c:ext>
            </c:extLst>
          </c:dPt>
          <c:dPt>
            <c:idx val="4"/>
            <c:bubble3D val="0"/>
            <c:spPr>
              <a:solidFill>
                <a:schemeClr val="accent1">
                  <a:tint val="8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A6-4AB9-8CB3-7252736A9E1E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A6-4AB9-8CB3-7252736A9E1E}"/>
              </c:ext>
            </c:extLst>
          </c:dPt>
          <c:dPt>
            <c:idx val="6"/>
            <c:bubble3D val="0"/>
            <c:spPr>
              <a:solidFill>
                <a:schemeClr val="accent1">
                  <a:shade val="8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5A6-4AB9-8CB3-7252736A9E1E}"/>
              </c:ext>
            </c:extLst>
          </c:dPt>
          <c:dPt>
            <c:idx val="7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5A6-4AB9-8CB3-7252736A9E1E}"/>
              </c:ext>
            </c:extLst>
          </c:dPt>
          <c:dPt>
            <c:idx val="8"/>
            <c:bubble3D val="0"/>
            <c:spPr>
              <a:solidFill>
                <a:schemeClr val="accent1">
                  <a:shade val="4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5A6-4AB9-8CB3-7252736A9E1E}"/>
              </c:ext>
            </c:extLst>
          </c:dPt>
          <c:dPt>
            <c:idx val="9"/>
            <c:bubble3D val="0"/>
            <c:spPr>
              <a:solidFill>
                <a:schemeClr val="accent1">
                  <a:shade val="3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5A6-4AB9-8CB3-7252736A9E1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33B-4481-A7BE-DF945114E073}"/>
              </c:ext>
            </c:extLst>
          </c:dPt>
          <c:dLbls>
            <c:dLbl>
              <c:idx val="8"/>
              <c:layout>
                <c:manualLayout>
                  <c:x val="-0.14295289780084197"/>
                  <c:y val="8.854168361198013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6-4AB9-8CB3-7252736A9E1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'5. Спот-рынок сахара'!$A$60:$A$70</c:f>
              <c:strCache>
                <c:ptCount val="10"/>
                <c:pt idx="0">
                  <c:v>ООО "Ромодановосахар"</c:v>
                </c:pt>
                <c:pt idx="1">
                  <c:v>ООО "Дмитротарановский сахарный завод"</c:v>
                </c:pt>
                <c:pt idx="2">
                  <c:v>ОАО «Кривец-сахар»</c:v>
                </c:pt>
                <c:pt idx="3">
                  <c:v>АО «Кшенский сахарный комбинат»</c:v>
                </c:pt>
                <c:pt idx="4">
                  <c:v>ООО «КСП» филиал «Золотухинский»</c:v>
                </c:pt>
                <c:pt idx="5">
                  <c:v>АО "ЕКСЗ"</c:v>
                </c:pt>
                <c:pt idx="6">
                  <c:v>ООО «Хохольский сахарный комбинат»</c:v>
                </c:pt>
                <c:pt idx="7">
                  <c:v>ООО "РУСАГРО-БЕЛГОРОД" филиал "Чернянский"</c:v>
                </c:pt>
                <c:pt idx="8">
                  <c:v>АО "КРИСТАЛЛ"</c:v>
                </c:pt>
                <c:pt idx="9">
                  <c:v>Прочие</c:v>
                </c:pt>
              </c:strCache>
            </c:strRef>
          </c:cat>
          <c:val>
            <c:numRef>
              <c:f>'5. Спот-рынок сахара'!$B$60:$B$70</c:f>
              <c:numCache>
                <c:formatCode>General</c:formatCode>
                <c:ptCount val="11"/>
                <c:pt idx="0">
                  <c:v>2240</c:v>
                </c:pt>
                <c:pt idx="1">
                  <c:v>920</c:v>
                </c:pt>
                <c:pt idx="2">
                  <c:v>880</c:v>
                </c:pt>
                <c:pt idx="3">
                  <c:v>840</c:v>
                </c:pt>
                <c:pt idx="4">
                  <c:v>820</c:v>
                </c:pt>
                <c:pt idx="5">
                  <c:v>780</c:v>
                </c:pt>
                <c:pt idx="6">
                  <c:v>780</c:v>
                </c:pt>
                <c:pt idx="7">
                  <c:v>760</c:v>
                </c:pt>
                <c:pt idx="8">
                  <c:v>720</c:v>
                </c:pt>
                <c:pt idx="9">
                  <c:v>3760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42-4EFC-BB33-F56B2E94F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Количество сделок по</a:t>
            </a:r>
            <a:r>
              <a:rPr lang="ru-RU" baseline="0">
                <a:solidFill>
                  <a:sysClr val="windowText" lastClr="000000"/>
                </a:solidFill>
              </a:rPr>
              <a:t> продаже белого сахара</a:t>
            </a:r>
            <a:endParaRPr lang="ru-RU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'5. Спот-рынок сахара'!$A$41:$A$46</c15:sqref>
                  </c15:fullRef>
                </c:ext>
              </c:extLst>
              <c:f>'5. Спот-рынок сахара'!$A$41:$A$44</c:f>
              <c:strCache>
                <c:ptCount val="4"/>
                <c:pt idx="0">
                  <c:v>28.03-03.04</c:v>
                </c:pt>
                <c:pt idx="1">
                  <c:v>04.04-10.04</c:v>
                </c:pt>
                <c:pt idx="2">
                  <c:v>11.04-17.04</c:v>
                </c:pt>
                <c:pt idx="3">
                  <c:v>18.04-24.04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Спот-рынок сахара'!$C$41:$C$46</c15:sqref>
                  </c15:fullRef>
                </c:ext>
              </c:extLst>
              <c:f>'5. Спот-рынок сахара'!$C$41:$C$44</c:f>
              <c:numCache>
                <c:formatCode>General</c:formatCode>
                <c:ptCount val="4"/>
                <c:pt idx="0">
                  <c:v>32</c:v>
                </c:pt>
                <c:pt idx="1">
                  <c:v>80</c:v>
                </c:pt>
                <c:pt idx="2">
                  <c:v>58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A22-8469-A8F0D916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48960024"/>
        <c:axId val="548960680"/>
      </c:barChart>
      <c:dateAx>
        <c:axId val="54896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960680"/>
        <c:crosses val="autoZero"/>
        <c:auto val="0"/>
        <c:lblOffset val="100"/>
        <c:baseTimeUnit val="days"/>
      </c:dateAx>
      <c:valAx>
        <c:axId val="548960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4896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Количество зарегистрированных сделок по отгрузке Пшеницы, шт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Экспорт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договоры'!$B$5:$B$12</c:f>
              <c:numCache>
                <c:formatCode>0</c:formatCode>
                <c:ptCount val="8"/>
                <c:pt idx="0">
                  <c:v>62</c:v>
                </c:pt>
                <c:pt idx="1">
                  <c:v>54</c:v>
                </c:pt>
                <c:pt idx="2">
                  <c:v>95</c:v>
                </c:pt>
                <c:pt idx="3">
                  <c:v>57</c:v>
                </c:pt>
                <c:pt idx="4">
                  <c:v>54</c:v>
                </c:pt>
                <c:pt idx="5">
                  <c:v>36</c:v>
                </c:pt>
                <c:pt idx="6">
                  <c:v>71</c:v>
                </c:pt>
                <c:pt idx="7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6-4D99-851B-3B359B454F04}"/>
            </c:ext>
          </c:extLst>
        </c:ser>
        <c:ser>
          <c:idx val="3"/>
          <c:order val="1"/>
          <c:tx>
            <c:v>Внутренний рынок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договоры'!$E$5:$E$12</c:f>
              <c:numCache>
                <c:formatCode>0</c:formatCode>
                <c:ptCount val="8"/>
                <c:pt idx="0">
                  <c:v>211</c:v>
                </c:pt>
                <c:pt idx="1">
                  <c:v>75</c:v>
                </c:pt>
                <c:pt idx="2">
                  <c:v>166</c:v>
                </c:pt>
                <c:pt idx="3">
                  <c:v>199</c:v>
                </c:pt>
                <c:pt idx="4">
                  <c:v>115</c:v>
                </c:pt>
                <c:pt idx="5">
                  <c:v>117</c:v>
                </c:pt>
                <c:pt idx="6">
                  <c:v>196</c:v>
                </c:pt>
                <c:pt idx="7">
                  <c:v>28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476-4D99-851B-3B359B454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Количество зарегистрированных сделок по отгрузке Ячменя, шт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Экспорт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договоры'!$C$5:$C$12</c:f>
              <c:numCache>
                <c:formatCode>0</c:formatCode>
                <c:ptCount val="8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10</c:v>
                </c:pt>
                <c:pt idx="6">
                  <c:v>7</c:v>
                </c:pt>
                <c:pt idx="7">
                  <c:v>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BF-4A21-8EC6-215CE1CC92FF}"/>
            </c:ext>
          </c:extLst>
        </c:ser>
        <c:ser>
          <c:idx val="4"/>
          <c:order val="1"/>
          <c:tx>
            <c:v>Внутренний рынок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договоры'!$F$5:$F$12</c:f>
              <c:numCache>
                <c:formatCode>0</c:formatCode>
                <c:ptCount val="8"/>
                <c:pt idx="0">
                  <c:v>36</c:v>
                </c:pt>
                <c:pt idx="1">
                  <c:v>6</c:v>
                </c:pt>
                <c:pt idx="2">
                  <c:v>13</c:v>
                </c:pt>
                <c:pt idx="3">
                  <c:v>24</c:v>
                </c:pt>
                <c:pt idx="4">
                  <c:v>31</c:v>
                </c:pt>
                <c:pt idx="5">
                  <c:v>24</c:v>
                </c:pt>
                <c:pt idx="6">
                  <c:v>29</c:v>
                </c:pt>
                <c:pt idx="7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9BF-4A21-8EC6-215CE1CC9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Количество зарегистрированных сделок по отгрузке Кукурузы, шт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Экспорт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договоры'!$D$5:$D$12</c:f>
              <c:numCache>
                <c:formatCode>0</c:formatCode>
                <c:ptCount val="8"/>
                <c:pt idx="0">
                  <c:v>21</c:v>
                </c:pt>
                <c:pt idx="1">
                  <c:v>13</c:v>
                </c:pt>
                <c:pt idx="2">
                  <c:v>23</c:v>
                </c:pt>
                <c:pt idx="3">
                  <c:v>17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144-4150-8BB7-6148338083DC}"/>
            </c:ext>
          </c:extLst>
        </c:ser>
        <c:ser>
          <c:idx val="5"/>
          <c:order val="1"/>
          <c:tx>
            <c:v>Внутренний рынок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договоры'!$A$5:$A$12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договоры'!$G$5:$G$12</c:f>
              <c:numCache>
                <c:formatCode>0</c:formatCode>
                <c:ptCount val="8"/>
                <c:pt idx="0">
                  <c:v>44</c:v>
                </c:pt>
                <c:pt idx="1">
                  <c:v>11</c:v>
                </c:pt>
                <c:pt idx="2">
                  <c:v>46</c:v>
                </c:pt>
                <c:pt idx="3">
                  <c:v>50</c:v>
                </c:pt>
                <c:pt idx="4">
                  <c:v>66</c:v>
                </c:pt>
                <c:pt idx="5">
                  <c:v>49</c:v>
                </c:pt>
                <c:pt idx="6">
                  <c:v>38</c:v>
                </c:pt>
                <c:pt idx="7">
                  <c:v>35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1144-4150-8BB7-614833808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Объем отгрузок Пшеницы ,тонн</a:t>
            </a:r>
            <a:endParaRPr lang="ru-RU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0665881655982479E-2"/>
          <c:y val="0.1259641121488273"/>
          <c:w val="0.94510203310453444"/>
          <c:h val="0.74389377804918377"/>
        </c:manualLayout>
      </c:layout>
      <c:barChart>
        <c:barDir val="col"/>
        <c:grouping val="clustered"/>
        <c:varyColors val="0"/>
        <c:ser>
          <c:idx val="0"/>
          <c:order val="0"/>
          <c:tx>
            <c:v>Экспорт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договоры'!$B$15:$B$22</c:f>
              <c:numCache>
                <c:formatCode>#,##0</c:formatCode>
                <c:ptCount val="8"/>
                <c:pt idx="0">
                  <c:v>718487.11</c:v>
                </c:pt>
                <c:pt idx="1">
                  <c:v>776142</c:v>
                </c:pt>
                <c:pt idx="2">
                  <c:v>414858</c:v>
                </c:pt>
                <c:pt idx="3">
                  <c:v>599036</c:v>
                </c:pt>
                <c:pt idx="4">
                  <c:v>416892.91499999998</c:v>
                </c:pt>
                <c:pt idx="5">
                  <c:v>477419</c:v>
                </c:pt>
                <c:pt idx="6">
                  <c:v>503828</c:v>
                </c:pt>
                <c:pt idx="7">
                  <c:v>394206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9-46E1-BC09-8C39B585F86B}"/>
            </c:ext>
          </c:extLst>
        </c:ser>
        <c:ser>
          <c:idx val="3"/>
          <c:order val="1"/>
          <c:tx>
            <c:v>Внутренний рынок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договоры'!$E$15:$E$22</c:f>
              <c:numCache>
                <c:formatCode>#,##0</c:formatCode>
                <c:ptCount val="8"/>
                <c:pt idx="0">
                  <c:v>253175.61</c:v>
                </c:pt>
                <c:pt idx="1">
                  <c:v>117654</c:v>
                </c:pt>
                <c:pt idx="2">
                  <c:v>507060</c:v>
                </c:pt>
                <c:pt idx="3">
                  <c:v>347672</c:v>
                </c:pt>
                <c:pt idx="4">
                  <c:v>183327.242</c:v>
                </c:pt>
                <c:pt idx="5">
                  <c:v>154125</c:v>
                </c:pt>
                <c:pt idx="6">
                  <c:v>269755</c:v>
                </c:pt>
                <c:pt idx="7">
                  <c:v>267961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939-46E1-BC09-8C39B585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03412803004182"/>
          <c:y val="0.93637330002291985"/>
          <c:w val="0.24124219642036271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Объем отгрузок Ячменя ,тонн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748705159007326"/>
          <c:y val="1.797317750918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0665881655982479E-2"/>
          <c:y val="0.1259641121488273"/>
          <c:w val="0.94510203310453444"/>
          <c:h val="0.74389377804918377"/>
        </c:manualLayout>
      </c:layout>
      <c:barChart>
        <c:barDir val="col"/>
        <c:grouping val="clustered"/>
        <c:varyColors val="0"/>
        <c:ser>
          <c:idx val="1"/>
          <c:order val="0"/>
          <c:tx>
            <c:v>Экспорт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769870046798666E-2"/>
                  <c:y val="-8.5460456237481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31-4D92-98D1-11C85BDDD93F}"/>
                </c:ext>
              </c:extLst>
            </c:dLbl>
            <c:dLbl>
              <c:idx val="1"/>
              <c:layout>
                <c:manualLayout>
                  <c:x val="-1.5385528638283798E-3"/>
                  <c:y val="-1.4361008451351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1-4D92-98D1-11C85BDDD93F}"/>
                </c:ext>
              </c:extLst>
            </c:dLbl>
            <c:dLbl>
              <c:idx val="3"/>
              <c:layout>
                <c:manualLayout>
                  <c:x val="0"/>
                  <c:y val="-1.4977647924322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1-4D92-98D1-11C85BDDD93F}"/>
                </c:ext>
              </c:extLst>
            </c:dLbl>
            <c:dLbl>
              <c:idx val="5"/>
              <c:layout>
                <c:manualLayout>
                  <c:x val="-1.1352456079206584E-16"/>
                  <c:y val="-1.198211833945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1-4D92-98D1-11C85BDDD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договоры'!$C$15:$C$22</c:f>
              <c:numCache>
                <c:formatCode>#,##0</c:formatCode>
                <c:ptCount val="8"/>
                <c:pt idx="0">
                  <c:v>146630.14300000001</c:v>
                </c:pt>
                <c:pt idx="1">
                  <c:v>35960</c:v>
                </c:pt>
                <c:pt idx="2">
                  <c:v>84470.2</c:v>
                </c:pt>
                <c:pt idx="3">
                  <c:v>6204</c:v>
                </c:pt>
                <c:pt idx="4">
                  <c:v>2960</c:v>
                </c:pt>
                <c:pt idx="5">
                  <c:v>25954.3</c:v>
                </c:pt>
                <c:pt idx="6">
                  <c:v>18600.400000000001</c:v>
                </c:pt>
                <c:pt idx="7">
                  <c:v>27091.1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2D2-4D4D-9713-FA6F2D2B9AD9}"/>
            </c:ext>
          </c:extLst>
        </c:ser>
        <c:ser>
          <c:idx val="4"/>
          <c:order val="1"/>
          <c:tx>
            <c:v>Внутренний рынок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договоры'!$F$15:$F$22</c:f>
              <c:numCache>
                <c:formatCode>#,##0</c:formatCode>
                <c:ptCount val="8"/>
                <c:pt idx="0">
                  <c:v>44537.48</c:v>
                </c:pt>
                <c:pt idx="1">
                  <c:v>5251.21</c:v>
                </c:pt>
                <c:pt idx="2">
                  <c:v>22358.1</c:v>
                </c:pt>
                <c:pt idx="3">
                  <c:v>34723.699999999997</c:v>
                </c:pt>
                <c:pt idx="4">
                  <c:v>44502.48</c:v>
                </c:pt>
                <c:pt idx="5">
                  <c:v>32659.9</c:v>
                </c:pt>
                <c:pt idx="6">
                  <c:v>37196.800000000003</c:v>
                </c:pt>
                <c:pt idx="7">
                  <c:v>31515.8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2D2-4D4D-9713-FA6F2D2B9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03412803004182"/>
          <c:y val="0.93637330002291985"/>
          <c:w val="0.24124219642036271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solidFill>
                  <a:schemeClr val="tx1"/>
                </a:solidFill>
                <a:effectLst/>
              </a:rPr>
              <a:t>Объем отгрузок Кукурузы ,тонн</a:t>
            </a:r>
            <a:endParaRPr lang="ru-RU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748705159007326"/>
          <c:y val="1.797317750918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0665881655982479E-2"/>
          <c:y val="0.11697755310519663"/>
          <c:w val="0.94510203310453444"/>
          <c:h val="0.74389377804918377"/>
        </c:manualLayout>
      </c:layout>
      <c:barChart>
        <c:barDir val="col"/>
        <c:grouping val="clustered"/>
        <c:varyColors val="0"/>
        <c:ser>
          <c:idx val="2"/>
          <c:order val="0"/>
          <c:tx>
            <c:v>Экспорт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договоры'!$D$15:$D$22</c:f>
              <c:numCache>
                <c:formatCode>#,##0</c:formatCode>
                <c:ptCount val="8"/>
                <c:pt idx="0">
                  <c:v>66128.98</c:v>
                </c:pt>
                <c:pt idx="1">
                  <c:v>37852.699999999997</c:v>
                </c:pt>
                <c:pt idx="2">
                  <c:v>148110</c:v>
                </c:pt>
                <c:pt idx="3">
                  <c:v>73546.2</c:v>
                </c:pt>
                <c:pt idx="4">
                  <c:v>108262.54</c:v>
                </c:pt>
                <c:pt idx="5">
                  <c:v>73410.899999999994</c:v>
                </c:pt>
                <c:pt idx="6">
                  <c:v>108515</c:v>
                </c:pt>
                <c:pt idx="7">
                  <c:v>38664.6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1074-4C23-A51A-492A0B2104C1}"/>
            </c:ext>
          </c:extLst>
        </c:ser>
        <c:ser>
          <c:idx val="5"/>
          <c:order val="1"/>
          <c:tx>
            <c:v>Внутренний рынок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 Внебиржевые договоры'!$A$15:$A$22</c:f>
              <c:strCache>
                <c:ptCount val="8"/>
                <c:pt idx="0">
                  <c:v>28.02-06.03</c:v>
                </c:pt>
                <c:pt idx="1">
                  <c:v>07.03-13.03</c:v>
                </c:pt>
                <c:pt idx="2">
                  <c:v>14.03-20.03</c:v>
                </c:pt>
                <c:pt idx="3">
                  <c:v>21.03-27.03</c:v>
                </c:pt>
                <c:pt idx="4">
                  <c:v>28.03-03.04</c:v>
                </c:pt>
                <c:pt idx="5">
                  <c:v>04.04-10.04</c:v>
                </c:pt>
                <c:pt idx="6">
                  <c:v>11.04-17.04</c:v>
                </c:pt>
                <c:pt idx="7">
                  <c:v>18.04-24.04</c:v>
                </c:pt>
              </c:strCache>
            </c:strRef>
          </c:cat>
          <c:val>
            <c:numRef>
              <c:f>'6. Внебиржевые договоры'!$G$15:$G$22</c:f>
              <c:numCache>
                <c:formatCode>#,##0</c:formatCode>
                <c:ptCount val="8"/>
                <c:pt idx="0">
                  <c:v>54897.23</c:v>
                </c:pt>
                <c:pt idx="1">
                  <c:v>15090</c:v>
                </c:pt>
                <c:pt idx="2">
                  <c:v>46332.7</c:v>
                </c:pt>
                <c:pt idx="3">
                  <c:v>61912.800000000003</c:v>
                </c:pt>
                <c:pt idx="4">
                  <c:v>38337.85</c:v>
                </c:pt>
                <c:pt idx="5">
                  <c:v>51725.5</c:v>
                </c:pt>
                <c:pt idx="6">
                  <c:v>46455.8</c:v>
                </c:pt>
                <c:pt idx="7">
                  <c:v>143384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1074-4C23-A51A-492A0B21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21136"/>
        <c:axId val="623623432"/>
        <c:extLst/>
      </c:barChart>
      <c:catAx>
        <c:axId val="6236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3623432"/>
        <c:crosses val="autoZero"/>
        <c:auto val="1"/>
        <c:lblAlgn val="ctr"/>
        <c:lblOffset val="100"/>
        <c:noMultiLvlLbl val="0"/>
      </c:catAx>
      <c:valAx>
        <c:axId val="623623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36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03412803004182"/>
          <c:y val="0.93637330002291985"/>
          <c:w val="0.24124219642036271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 Экспортные поставки'!$A$2:$A$6</c:f>
              <c:strCache>
                <c:ptCount val="5"/>
                <c:pt idx="0">
                  <c:v>Западная Европа</c:v>
                </c:pt>
                <c:pt idx="1">
                  <c:v>Центральная Азия</c:v>
                </c:pt>
                <c:pt idx="2">
                  <c:v>Египет</c:v>
                </c:pt>
                <c:pt idx="3">
                  <c:v>Средний Восток</c:v>
                </c:pt>
                <c:pt idx="4">
                  <c:v>Турция</c:v>
                </c:pt>
              </c:strCache>
            </c:strRef>
          </c:cat>
          <c:val>
            <c:numRef>
              <c:f>'7. Экспортные поставки'!$B$2:$B$6</c:f>
              <c:numCache>
                <c:formatCode>_-* #\ ##0_-;\-* #\ ##0_-;_-* "-"??_-;_-@_-</c:formatCode>
                <c:ptCount val="5"/>
                <c:pt idx="0">
                  <c:v>3300</c:v>
                </c:pt>
                <c:pt idx="1">
                  <c:v>4420</c:v>
                </c:pt>
                <c:pt idx="2">
                  <c:v>7661.973</c:v>
                </c:pt>
                <c:pt idx="3">
                  <c:v>118093.37999999999</c:v>
                </c:pt>
                <c:pt idx="4">
                  <c:v>134485.45699999999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9-4723-9AF8-EEED860E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0181120"/>
        <c:axId val="680182760"/>
      </c:barChart>
      <c:catAx>
        <c:axId val="68018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0182760"/>
        <c:crosses val="autoZero"/>
        <c:auto val="1"/>
        <c:lblAlgn val="ctr"/>
        <c:lblOffset val="100"/>
        <c:noMultiLvlLbl val="0"/>
      </c:catAx>
      <c:valAx>
        <c:axId val="680182760"/>
        <c:scaling>
          <c:orientation val="minMax"/>
        </c:scaling>
        <c:delete val="1"/>
        <c:axPos val="b"/>
        <c:numFmt formatCode="_-* #\ ##0_-;\-* #\ ##0_-;_-* &quot;-&quot;??_-;_-@_-" sourceLinked="1"/>
        <c:majorTickMark val="none"/>
        <c:minorTickMark val="none"/>
        <c:tickLblPos val="nextTo"/>
        <c:crossAx val="68018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 Экспортные поставки'!$M$2:$M$2</c:f>
              <c:strCache>
                <c:ptCount val="1"/>
                <c:pt idx="0">
                  <c:v>Центральная Азия</c:v>
                </c:pt>
              </c:strCache>
            </c:strRef>
          </c:cat>
          <c:val>
            <c:numRef>
              <c:f>'7. Экспортные поставки'!$N$2:$N$2</c:f>
              <c:numCache>
                <c:formatCode>_-* #\ ##0_-;\-* #\ ##0_-;_-* "-"??_-;_-@_-</c:formatCode>
                <c:ptCount val="1"/>
                <c:pt idx="0">
                  <c:v>879.3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1-4428-811E-476A08B3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0181120"/>
        <c:axId val="680182760"/>
      </c:barChart>
      <c:catAx>
        <c:axId val="68018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0182760"/>
        <c:crosses val="autoZero"/>
        <c:auto val="1"/>
        <c:lblAlgn val="ctr"/>
        <c:lblOffset val="100"/>
        <c:noMultiLvlLbl val="0"/>
      </c:catAx>
      <c:valAx>
        <c:axId val="680182760"/>
        <c:scaling>
          <c:orientation val="minMax"/>
        </c:scaling>
        <c:delete val="1"/>
        <c:axPos val="b"/>
        <c:numFmt formatCode="_-* #\ ##0_-;\-* #\ ##0_-;_-* &quot;-&quot;??_-;_-@_-" sourceLinked="1"/>
        <c:majorTickMark val="none"/>
        <c:minorTickMark val="none"/>
        <c:tickLblPos val="nextTo"/>
        <c:crossAx val="68018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26064406619831"/>
          <c:y val="7.0242656449553006E-2"/>
          <c:w val="0.69188905653260413"/>
          <c:h val="0.859514687100893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 Экспортные поставки'!$X$2:$X$5</c:f>
              <c:strCache>
                <c:ptCount val="4"/>
                <c:pt idx="0">
                  <c:v>Восточная Европа</c:v>
                </c:pt>
                <c:pt idx="1">
                  <c:v>Средний Восток</c:v>
                </c:pt>
                <c:pt idx="2">
                  <c:v>Турция</c:v>
                </c:pt>
                <c:pt idx="3">
                  <c:v>Центральная Азия</c:v>
                </c:pt>
              </c:strCache>
            </c:strRef>
          </c:cat>
          <c:val>
            <c:numRef>
              <c:f>'7. Экспортные поставки'!$Y$2:$Y$5</c:f>
              <c:numCache>
                <c:formatCode>_-* #\ ##0_-;\-* #\ ##0_-;_-* "-"??_-;_-@_-</c:formatCode>
                <c:ptCount val="4"/>
                <c:pt idx="0">
                  <c:v>10000</c:v>
                </c:pt>
                <c:pt idx="1">
                  <c:v>27530.564999999999</c:v>
                </c:pt>
                <c:pt idx="2">
                  <c:v>30037</c:v>
                </c:pt>
                <c:pt idx="3">
                  <c:v>75816.615000000005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12F-B856-E0C3BE765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0181120"/>
        <c:axId val="680182760"/>
      </c:barChart>
      <c:catAx>
        <c:axId val="68018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0182760"/>
        <c:crosses val="autoZero"/>
        <c:auto val="1"/>
        <c:lblAlgn val="ctr"/>
        <c:lblOffset val="100"/>
        <c:noMultiLvlLbl val="0"/>
      </c:catAx>
      <c:valAx>
        <c:axId val="680182760"/>
        <c:scaling>
          <c:orientation val="minMax"/>
        </c:scaling>
        <c:delete val="1"/>
        <c:axPos val="b"/>
        <c:numFmt formatCode="_-* #\ ##0_-;\-* #\ ##0_-;_-* &quot;-&quot;??_-;_-@_-" sourceLinked="1"/>
        <c:majorTickMark val="none"/>
        <c:minorTickMark val="none"/>
        <c:tickLblPos val="nextTo"/>
        <c:crossAx val="68018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 Экспортные поставки'!$AI$2:$AI$4</c:f>
              <c:strCache>
                <c:ptCount val="3"/>
                <c:pt idx="0">
                  <c:v>Восточная Европа</c:v>
                </c:pt>
                <c:pt idx="1">
                  <c:v>Турция</c:v>
                </c:pt>
                <c:pt idx="2">
                  <c:v>Средний Восток</c:v>
                </c:pt>
              </c:strCache>
            </c:strRef>
          </c:cat>
          <c:val>
            <c:numRef>
              <c:f>'7. Экспортные поставки'!$AJ$2:$AJ$4</c:f>
              <c:numCache>
                <c:formatCode>_-* #\ ##0_-;\-* #\ ##0_-;_-* "-"??_-;_-@_-</c:formatCode>
                <c:ptCount val="3"/>
                <c:pt idx="0">
                  <c:v>3420</c:v>
                </c:pt>
                <c:pt idx="1">
                  <c:v>10300</c:v>
                </c:pt>
                <c:pt idx="2">
                  <c:v>17795.75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2-4F6E-BF6B-3D0CC692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0181120"/>
        <c:axId val="680182760"/>
      </c:barChart>
      <c:catAx>
        <c:axId val="68018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0182760"/>
        <c:crosses val="autoZero"/>
        <c:auto val="1"/>
        <c:lblAlgn val="ctr"/>
        <c:lblOffset val="100"/>
        <c:noMultiLvlLbl val="0"/>
      </c:catAx>
      <c:valAx>
        <c:axId val="680182760"/>
        <c:scaling>
          <c:orientation val="minMax"/>
        </c:scaling>
        <c:delete val="1"/>
        <c:axPos val="b"/>
        <c:numFmt formatCode="_-* #\ ##0_-;\-* #\ ##0_-;_-* &quot;-&quot;??_-;_-@_-" sourceLinked="1"/>
        <c:majorTickMark val="none"/>
        <c:minorTickMark val="none"/>
        <c:tickLblPos val="nextTo"/>
        <c:crossAx val="68018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Индекс Под.Масла'!$P$3:$P$7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'8. Индекс Под.Масла'!$R$3:$R$7</c:f>
              <c:numCache>
                <c:formatCode>_-* #\ ##0_-;\-* #\ ##0_-;_-* "-"??_-;_-@_-</c:formatCode>
                <c:ptCount val="5"/>
                <c:pt idx="0">
                  <c:v>97.186999999999998</c:v>
                </c:pt>
                <c:pt idx="1">
                  <c:v>97.186999999999998</c:v>
                </c:pt>
                <c:pt idx="2">
                  <c:v>97.186999999999998</c:v>
                </c:pt>
                <c:pt idx="3">
                  <c:v>100.514</c:v>
                </c:pt>
                <c:pt idx="4">
                  <c:v>102.914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5-4BA6-AF26-8C2EB4C23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937046421694875E-2"/>
                  <c:y val="-6.4279625456780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5-4BA6-AF26-8C2EB4C234CC}"/>
                </c:ext>
              </c:extLst>
            </c:dLbl>
            <c:dLbl>
              <c:idx val="1"/>
              <c:layout>
                <c:manualLayout>
                  <c:x val="-6.9571827744904668E-2"/>
                  <c:y val="-5.3240740740740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5-4BA6-AF26-8C2EB4C234CC}"/>
                </c:ext>
              </c:extLst>
            </c:dLbl>
            <c:dLbl>
              <c:idx val="2"/>
              <c:layout>
                <c:manualLayout>
                  <c:x val="-4.566210045662105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5-4BA6-AF26-8C2EB4C234CC}"/>
                </c:ext>
              </c:extLst>
            </c:dLbl>
            <c:dLbl>
              <c:idx val="3"/>
              <c:layout>
                <c:manualLayout>
                  <c:x val="-3.612220578566723E-2"/>
                  <c:y val="-6.2580555555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5-4BA6-AF26-8C2EB4C234CC}"/>
                </c:ext>
              </c:extLst>
            </c:dLbl>
            <c:dLbl>
              <c:idx val="4"/>
              <c:layout>
                <c:manualLayout>
                  <c:x val="-3.7100456621004564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5-4BA6-AF26-8C2EB4C23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Индекс Под.Масла'!$P$3:$P$7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'8. Индекс Под.Масла'!$Q$3:$Q$7</c:f>
              <c:numCache>
                <c:formatCode>0</c:formatCode>
                <c:ptCount val="5"/>
                <c:pt idx="0">
                  <c:v>1695.76</c:v>
                </c:pt>
                <c:pt idx="1">
                  <c:v>1695.76</c:v>
                </c:pt>
                <c:pt idx="2">
                  <c:v>1695.76</c:v>
                </c:pt>
                <c:pt idx="3">
                  <c:v>1747.52</c:v>
                </c:pt>
                <c:pt idx="4">
                  <c:v>1754.88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5-4BA6-AF26-8C2EB4C23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in val="150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22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00-4906-A7C2-19DB587FE6C9}"/>
                </c:ext>
              </c:extLst>
            </c:dLbl>
            <c:dLbl>
              <c:idx val="1"/>
              <c:layout>
                <c:manualLayout>
                  <c:x val="8.0385852090032028E-3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0-4906-A7C2-19DB587FE6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0-4906-A7C2-19DB587FE6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0-4906-A7C2-19DB587FE6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0-4906-A7C2-19DB587FE6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0-4906-A7C2-19DB587FE6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0-4906-A7C2-19DB587FE6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00-4906-A7C2-19DB587FE6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00-4906-A7C2-19DB587FE6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00-4906-A7C2-19DB587FE6C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00-4906-A7C2-19DB587FE6C9}"/>
                </c:ext>
              </c:extLst>
            </c:dLbl>
            <c:dLbl>
              <c:idx val="14"/>
              <c:layout>
                <c:manualLayout>
                  <c:x val="5.35905680600214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00-4906-A7C2-19DB587FE6C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00-4906-A7C2-19DB587FE6C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00-4906-A7C2-19DB587FE6C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00-4906-A7C2-19DB587FE6C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00-4906-A7C2-19DB587FE6C9}"/>
                </c:ext>
              </c:extLst>
            </c:dLbl>
            <c:dLbl>
              <c:idx val="20"/>
              <c:layout>
                <c:manualLayout>
                  <c:x val="-8.0385852090032149E-3"/>
                  <c:y val="4.444444444444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00-4906-A7C2-19DB587FE6C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00-4906-A7C2-19DB587FE6C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00-4906-A7C2-19DB587FE6C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00-4906-A7C2-19DB587FE6C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00-4906-A7C2-19DB587FE6C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00-4906-A7C2-19DB587FE6C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00-4906-A7C2-19DB587FE6C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00-4906-A7C2-19DB587FE6C9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00-4906-A7C2-19DB587FE6C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00-4906-A7C2-19DB587FE6C9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00-4906-A7C2-19DB587FE6C9}"/>
                </c:ext>
              </c:extLst>
            </c:dLbl>
            <c:dLbl>
              <c:idx val="36"/>
              <c:layout>
                <c:manualLayout>
                  <c:x val="-1.30005200208010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00-4906-A7C2-19DB587FE6C9}"/>
                </c:ext>
              </c:extLst>
            </c:dLbl>
            <c:dLbl>
              <c:idx val="37"/>
              <c:layout>
                <c:manualLayout>
                  <c:x val="1.0400347260746758E-2"/>
                  <c:y val="1.2200516936863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00-4906-A7C2-19DB587FE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'8. Индекс Под.Масла'!$P$10:$P$47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'8. Индекс Под.Масла'!$R$10:$R$47</c:f>
              <c:numCache>
                <c:formatCode>0</c:formatCode>
                <c:ptCount val="38"/>
                <c:pt idx="0">
                  <c:v>83</c:v>
                </c:pt>
                <c:pt idx="1">
                  <c:v>83.5</c:v>
                </c:pt>
                <c:pt idx="2">
                  <c:v>83.5</c:v>
                </c:pt>
                <c:pt idx="3">
                  <c:v>83.5</c:v>
                </c:pt>
                <c:pt idx="4">
                  <c:v>85.570999999999998</c:v>
                </c:pt>
                <c:pt idx="5">
                  <c:v>81.870999999999995</c:v>
                </c:pt>
                <c:pt idx="6">
                  <c:v>81.120999999999995</c:v>
                </c:pt>
                <c:pt idx="7">
                  <c:v>81.120999999999995</c:v>
                </c:pt>
                <c:pt idx="8">
                  <c:v>81.120999999999995</c:v>
                </c:pt>
                <c:pt idx="9">
                  <c:v>81.120999999999995</c:v>
                </c:pt>
                <c:pt idx="10">
                  <c:v>85.221000000000004</c:v>
                </c:pt>
                <c:pt idx="11">
                  <c:v>85.221000000000004</c:v>
                </c:pt>
                <c:pt idx="12">
                  <c:v>79.221000000000004</c:v>
                </c:pt>
                <c:pt idx="13">
                  <c:v>78.721000000000004</c:v>
                </c:pt>
                <c:pt idx="14">
                  <c:v>87.433000000000007</c:v>
                </c:pt>
                <c:pt idx="15">
                  <c:v>88.417000000000002</c:v>
                </c:pt>
                <c:pt idx="16">
                  <c:v>88.417000000000002</c:v>
                </c:pt>
                <c:pt idx="17">
                  <c:v>101.664</c:v>
                </c:pt>
                <c:pt idx="18">
                  <c:v>100.614</c:v>
                </c:pt>
                <c:pt idx="19">
                  <c:v>101.327</c:v>
                </c:pt>
                <c:pt idx="20">
                  <c:v>130.327</c:v>
                </c:pt>
                <c:pt idx="21">
                  <c:v>130.327</c:v>
                </c:pt>
                <c:pt idx="22">
                  <c:v>126.127</c:v>
                </c:pt>
                <c:pt idx="23">
                  <c:v>125.92700000000001</c:v>
                </c:pt>
                <c:pt idx="24">
                  <c:v>126.173</c:v>
                </c:pt>
                <c:pt idx="25">
                  <c:v>116.334</c:v>
                </c:pt>
                <c:pt idx="26">
                  <c:v>116.334</c:v>
                </c:pt>
                <c:pt idx="27">
                  <c:v>116.334</c:v>
                </c:pt>
                <c:pt idx="28">
                  <c:v>125.532</c:v>
                </c:pt>
                <c:pt idx="29">
                  <c:v>125.532</c:v>
                </c:pt>
                <c:pt idx="30">
                  <c:v>123.355</c:v>
                </c:pt>
                <c:pt idx="31">
                  <c:v>120.187</c:v>
                </c:pt>
                <c:pt idx="32">
                  <c:v>97.186999999999998</c:v>
                </c:pt>
                <c:pt idx="33">
                  <c:v>97.186999999999998</c:v>
                </c:pt>
                <c:pt idx="34">
                  <c:v>97.186999999999998</c:v>
                </c:pt>
                <c:pt idx="35">
                  <c:v>97.186999999999998</c:v>
                </c:pt>
                <c:pt idx="36">
                  <c:v>100.514</c:v>
                </c:pt>
                <c:pt idx="37">
                  <c:v>102.914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B00-4906-A7C2-19DB587F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229462421810772E-2"/>
                  <c:y val="-0.1108520867691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00-4906-A7C2-19DB587FE6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00-4906-A7C2-19DB587FE6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00-4906-A7C2-19DB587FE6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B00-4906-A7C2-19DB587FE6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B00-4906-A7C2-19DB587FE6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B00-4906-A7C2-19DB587FE6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B00-4906-A7C2-19DB587FE6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B00-4906-A7C2-19DB587FE6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B00-4906-A7C2-19DB587FE6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B00-4906-A7C2-19DB587FE6C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B00-4906-A7C2-19DB587FE6C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B00-4906-A7C2-19DB587FE6C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B00-4906-A7C2-19DB587FE6C9}"/>
                </c:ext>
              </c:extLst>
            </c:dLbl>
            <c:dLbl>
              <c:idx val="19"/>
              <c:layout>
                <c:manualLayout>
                  <c:x val="-1.6658735112274736E-2"/>
                  <c:y val="-8.7691880711817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B00-4906-A7C2-19DB587FE6C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B00-4906-A7C2-19DB587FE6C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B00-4906-A7C2-19DB587FE6C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B00-4906-A7C2-19DB587FE6C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B00-4906-A7C2-19DB587FE6C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B00-4906-A7C2-19DB587FE6C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B00-4906-A7C2-19DB587FE6C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B00-4906-A7C2-19DB587FE6C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B00-4906-A7C2-19DB587FE6C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B00-4906-A7C2-19DB587FE6C9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B00-4906-A7C2-19DB587FE6C9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B00-4906-A7C2-19DB587FE6C9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B00-4906-A7C2-19DB587FE6C9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B00-4906-A7C2-19DB587FE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 Индекс Под.Масла'!$P$10:$P$47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'8. Индекс Под.Масла'!$Q$10:$Q$47</c:f>
              <c:numCache>
                <c:formatCode>0</c:formatCode>
                <c:ptCount val="38"/>
                <c:pt idx="0">
                  <c:v>1396.92</c:v>
                </c:pt>
                <c:pt idx="1">
                  <c:v>1403.67</c:v>
                </c:pt>
                <c:pt idx="2">
                  <c:v>1394.92</c:v>
                </c:pt>
                <c:pt idx="3">
                  <c:v>1389.6</c:v>
                </c:pt>
                <c:pt idx="4">
                  <c:v>1386.74</c:v>
                </c:pt>
                <c:pt idx="5">
                  <c:v>1451.55</c:v>
                </c:pt>
                <c:pt idx="6">
                  <c:v>1441.01</c:v>
                </c:pt>
                <c:pt idx="7">
                  <c:v>1438.73</c:v>
                </c:pt>
                <c:pt idx="8">
                  <c:v>1435.17</c:v>
                </c:pt>
                <c:pt idx="9">
                  <c:v>1436.03</c:v>
                </c:pt>
                <c:pt idx="10">
                  <c:v>1458.17</c:v>
                </c:pt>
                <c:pt idx="11">
                  <c:v>1460.18</c:v>
                </c:pt>
                <c:pt idx="12">
                  <c:v>1532.61</c:v>
                </c:pt>
                <c:pt idx="13">
                  <c:v>1563.23</c:v>
                </c:pt>
                <c:pt idx="14">
                  <c:v>1590.26</c:v>
                </c:pt>
                <c:pt idx="15">
                  <c:v>1616.14</c:v>
                </c:pt>
                <c:pt idx="16">
                  <c:v>1616.14</c:v>
                </c:pt>
                <c:pt idx="17">
                  <c:v>1713.38</c:v>
                </c:pt>
                <c:pt idx="18">
                  <c:v>1707.52</c:v>
                </c:pt>
                <c:pt idx="19">
                  <c:v>1708.42</c:v>
                </c:pt>
                <c:pt idx="20">
                  <c:v>1779.78</c:v>
                </c:pt>
                <c:pt idx="21">
                  <c:v>1779.78</c:v>
                </c:pt>
                <c:pt idx="22">
                  <c:v>1762.77</c:v>
                </c:pt>
                <c:pt idx="23">
                  <c:v>1762.46</c:v>
                </c:pt>
                <c:pt idx="24">
                  <c:v>1784.4</c:v>
                </c:pt>
                <c:pt idx="25">
                  <c:v>1779.28</c:v>
                </c:pt>
                <c:pt idx="26">
                  <c:v>1779.28</c:v>
                </c:pt>
                <c:pt idx="27">
                  <c:v>1779.28</c:v>
                </c:pt>
                <c:pt idx="28">
                  <c:v>1756.42</c:v>
                </c:pt>
                <c:pt idx="29">
                  <c:v>1756.42</c:v>
                </c:pt>
                <c:pt idx="30">
                  <c:v>1757.8</c:v>
                </c:pt>
                <c:pt idx="31">
                  <c:v>1766.5</c:v>
                </c:pt>
                <c:pt idx="32">
                  <c:v>1695.76</c:v>
                </c:pt>
                <c:pt idx="33">
                  <c:v>1695.76</c:v>
                </c:pt>
                <c:pt idx="34">
                  <c:v>1695.76</c:v>
                </c:pt>
                <c:pt idx="35">
                  <c:v>1695.76</c:v>
                </c:pt>
                <c:pt idx="36">
                  <c:v>1747.52</c:v>
                </c:pt>
                <c:pt idx="37">
                  <c:v>1754.88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FB00-4906-A7C2-19DB587F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30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Индекс Шрота'!$P$3:$P$7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'9. Индекс Шрота'!$R$3:$R$7</c:f>
              <c:numCache>
                <c:formatCode>_-* #\ ##0_-;\-* #\ ##0_-;_-* "-"??_-;_-@_-</c:formatCode>
                <c:ptCount val="5"/>
                <c:pt idx="0">
                  <c:v>85.728999999999999</c:v>
                </c:pt>
                <c:pt idx="1">
                  <c:v>85.728999999999999</c:v>
                </c:pt>
                <c:pt idx="2">
                  <c:v>85.728999999999999</c:v>
                </c:pt>
                <c:pt idx="3">
                  <c:v>85.728999999999999</c:v>
                </c:pt>
                <c:pt idx="4">
                  <c:v>89.228999999999999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3-4DEE-9A5E-818B93E3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15888"/>
        <c:axId val="529812064"/>
      </c:barChart>
      <c:lineChart>
        <c:grouping val="standard"/>
        <c:varyColors val="0"/>
        <c:ser>
          <c:idx val="0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100456621004578E-2"/>
                  <c:y val="-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3-4DEE-9A5E-818B93E35D10}"/>
                </c:ext>
              </c:extLst>
            </c:dLbl>
            <c:dLbl>
              <c:idx val="1"/>
              <c:layout>
                <c:manualLayout>
                  <c:x val="-6.9571827744904668E-2"/>
                  <c:y val="-5.3240740740740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3-4DEE-9A5E-818B93E35D10}"/>
                </c:ext>
              </c:extLst>
            </c:dLbl>
            <c:dLbl>
              <c:idx val="2"/>
              <c:layout>
                <c:manualLayout>
                  <c:x val="-4.5662100456621058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3-4DEE-9A5E-818B93E35D10}"/>
                </c:ext>
              </c:extLst>
            </c:dLbl>
            <c:dLbl>
              <c:idx val="3"/>
              <c:layout>
                <c:manualLayout>
                  <c:x val="-3.612220578566723E-2"/>
                  <c:y val="-6.2580555555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3-4DEE-9A5E-818B93E35D10}"/>
                </c:ext>
              </c:extLst>
            </c:dLbl>
            <c:dLbl>
              <c:idx val="4"/>
              <c:layout>
                <c:manualLayout>
                  <c:x val="-3.7100456621004564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3-4DEE-9A5E-818B93E3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Индекс Шрота'!$P$3:$P$7</c:f>
              <c:numCache>
                <c:formatCode>m/d/yyyy</c:formatCode>
                <c:ptCount val="5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</c:numCache>
            </c:numRef>
          </c:cat>
          <c:val>
            <c:numRef>
              <c:f>'9. Индекс Шрота'!$Q$3:$Q$7</c:f>
              <c:numCache>
                <c:formatCode>0.0</c:formatCode>
                <c:ptCount val="5"/>
                <c:pt idx="0">
                  <c:v>328.56057881137605</c:v>
                </c:pt>
                <c:pt idx="1">
                  <c:v>328.56</c:v>
                </c:pt>
                <c:pt idx="2">
                  <c:v>328.56</c:v>
                </c:pt>
                <c:pt idx="3">
                  <c:v>328.46</c:v>
                </c:pt>
                <c:pt idx="4">
                  <c:v>316.57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63-4DEE-9A5E-818B93E3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35992"/>
        <c:axId val="587339928"/>
      </c:lineChart>
      <c:dateAx>
        <c:axId val="587335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9928"/>
        <c:crosses val="autoZero"/>
        <c:auto val="1"/>
        <c:lblOffset val="100"/>
        <c:baseTimeUnit val="days"/>
      </c:dateAx>
      <c:valAx>
        <c:axId val="587339928"/>
        <c:scaling>
          <c:orientation val="minMax"/>
          <c:max val="4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335992"/>
        <c:crosses val="autoZero"/>
        <c:crossBetween val="between"/>
      </c:valAx>
      <c:valAx>
        <c:axId val="529812064"/>
        <c:scaling>
          <c:orientation val="minMax"/>
          <c:max val="220"/>
          <c:min val="0"/>
        </c:scaling>
        <c:delete val="0"/>
        <c:axPos val="r"/>
        <c:numFmt formatCode="_-* #\ ##0_-;\-* #\ ##0_-;_-* &quot;-&quot;??_-;_-@_-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515888"/>
        <c:crosses val="max"/>
        <c:crossBetween val="between"/>
      </c:valAx>
      <c:dateAx>
        <c:axId val="529515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9812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5483946356021"/>
          <c:y val="0.89409667541557303"/>
          <c:w val="0.418013608744112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1"/>
          <c:tx>
            <c:v>Объем, тыс.т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1F-4399-BDD2-19939C1FA6DD}"/>
                </c:ext>
              </c:extLst>
            </c:dLbl>
            <c:dLbl>
              <c:idx val="1"/>
              <c:layout>
                <c:manualLayout>
                  <c:x val="8.0385852090032028E-3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F-4399-BDD2-19939C1FA6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F-4399-BDD2-19939C1FA6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F-4399-BDD2-19939C1FA6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1F-4399-BDD2-19939C1FA6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F-4399-BDD2-19939C1FA6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1F-4399-BDD2-19939C1FA6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1F-4399-BDD2-19939C1FA6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1F-4399-BDD2-19939C1FA6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1F-4399-BDD2-19939C1FA6D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1F-4399-BDD2-19939C1FA6DD}"/>
                </c:ext>
              </c:extLst>
            </c:dLbl>
            <c:dLbl>
              <c:idx val="14"/>
              <c:layout>
                <c:manualLayout>
                  <c:x val="5.35905680600214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1F-4399-BDD2-19939C1FA6D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1F-4399-BDD2-19939C1FA6D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1F-4399-BDD2-19939C1FA6D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1F-4399-BDD2-19939C1FA6D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1F-4399-BDD2-19939C1FA6DD}"/>
                </c:ext>
              </c:extLst>
            </c:dLbl>
            <c:dLbl>
              <c:idx val="20"/>
              <c:layout>
                <c:manualLayout>
                  <c:x val="-8.0385852090032149E-3"/>
                  <c:y val="4.444444444444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1F-4399-BDD2-19939C1FA6D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1F-4399-BDD2-19939C1FA6D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1F-4399-BDD2-19939C1FA6D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1F-4399-BDD2-19939C1FA6D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1F-4399-BDD2-19939C1FA6D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1F-4399-BDD2-19939C1FA6D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1F-4399-BDD2-19939C1FA6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1F-4399-BDD2-19939C1FA6D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1F-4399-BDD2-19939C1FA6D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1F-4399-BDD2-19939C1FA6DD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1F-4399-BDD2-19939C1FA6DD}"/>
                </c:ext>
              </c:extLst>
            </c:dLbl>
            <c:dLbl>
              <c:idx val="36"/>
              <c:layout>
                <c:manualLayout>
                  <c:x val="-1.30005200208010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1F-4399-BDD2-19939C1FA6DD}"/>
                </c:ext>
              </c:extLst>
            </c:dLbl>
            <c:dLbl>
              <c:idx val="37"/>
              <c:layout>
                <c:manualLayout>
                  <c:x val="1.0400347260746758E-2"/>
                  <c:y val="1.2200516936863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1F-4399-BDD2-19939C1FA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Индекс Шрота'!$P$10:$P$47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'9. Индекс Шрота'!$R$10:$R$47</c:f>
              <c:numCache>
                <c:formatCode>0</c:formatCode>
                <c:ptCount val="38"/>
                <c:pt idx="0">
                  <c:v>45.6</c:v>
                </c:pt>
                <c:pt idx="1">
                  <c:v>45.6</c:v>
                </c:pt>
                <c:pt idx="2">
                  <c:v>45.6</c:v>
                </c:pt>
                <c:pt idx="3">
                  <c:v>45.6</c:v>
                </c:pt>
                <c:pt idx="4">
                  <c:v>48.2</c:v>
                </c:pt>
                <c:pt idx="5">
                  <c:v>45.2</c:v>
                </c:pt>
                <c:pt idx="6">
                  <c:v>45.2</c:v>
                </c:pt>
                <c:pt idx="7">
                  <c:v>37.15</c:v>
                </c:pt>
                <c:pt idx="8">
                  <c:v>19.100000000000001</c:v>
                </c:pt>
                <c:pt idx="9">
                  <c:v>19.100000000000001</c:v>
                </c:pt>
                <c:pt idx="10">
                  <c:v>26.175000000000001</c:v>
                </c:pt>
                <c:pt idx="11">
                  <c:v>26.175000000000001</c:v>
                </c:pt>
                <c:pt idx="12">
                  <c:v>24.675000000000001</c:v>
                </c:pt>
                <c:pt idx="13">
                  <c:v>15.675000000000001</c:v>
                </c:pt>
                <c:pt idx="14">
                  <c:v>15.675000000000001</c:v>
                </c:pt>
                <c:pt idx="15">
                  <c:v>15.675000000000001</c:v>
                </c:pt>
                <c:pt idx="16">
                  <c:v>15.675000000000001</c:v>
                </c:pt>
                <c:pt idx="17">
                  <c:v>15.675000000000001</c:v>
                </c:pt>
                <c:pt idx="18">
                  <c:v>12.675000000000001</c:v>
                </c:pt>
                <c:pt idx="19">
                  <c:v>17.675000000000001</c:v>
                </c:pt>
                <c:pt idx="20">
                  <c:v>23.375</c:v>
                </c:pt>
                <c:pt idx="21">
                  <c:v>28.875311</c:v>
                </c:pt>
                <c:pt idx="22">
                  <c:v>39.375</c:v>
                </c:pt>
                <c:pt idx="23">
                  <c:v>36.274999999999999</c:v>
                </c:pt>
                <c:pt idx="24">
                  <c:v>36.274999999999999</c:v>
                </c:pt>
                <c:pt idx="25">
                  <c:v>42.274999999999999</c:v>
                </c:pt>
                <c:pt idx="26">
                  <c:v>50.875</c:v>
                </c:pt>
                <c:pt idx="27">
                  <c:v>86.304000000000002</c:v>
                </c:pt>
                <c:pt idx="28">
                  <c:v>87.304000000000002</c:v>
                </c:pt>
                <c:pt idx="29">
                  <c:v>87.304000000000002</c:v>
                </c:pt>
                <c:pt idx="30">
                  <c:v>87.304000000000002</c:v>
                </c:pt>
                <c:pt idx="31">
                  <c:v>92.804000000000002</c:v>
                </c:pt>
                <c:pt idx="32">
                  <c:v>85.728999999999999</c:v>
                </c:pt>
                <c:pt idx="33">
                  <c:v>85.728999999999999</c:v>
                </c:pt>
                <c:pt idx="34">
                  <c:v>85.728999999999999</c:v>
                </c:pt>
                <c:pt idx="35">
                  <c:v>85.728999999999999</c:v>
                </c:pt>
                <c:pt idx="36">
                  <c:v>85.728999999999999</c:v>
                </c:pt>
                <c:pt idx="37">
                  <c:v>89.228999999999999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71F-4399-BDD2-19939C1FA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70198520"/>
        <c:axId val="570201144"/>
      </c:barChart>
      <c:lineChart>
        <c:grouping val="standard"/>
        <c:varyColors val="0"/>
        <c:ser>
          <c:idx val="2"/>
          <c:order val="0"/>
          <c:tx>
            <c:v>Цена, $/т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1F-4399-BDD2-19939C1FA6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1F-4399-BDD2-19939C1FA6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1F-4399-BDD2-19939C1FA6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1F-4399-BDD2-19939C1FA6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1F-4399-BDD2-19939C1FA6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1F-4399-BDD2-19939C1FA6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1F-4399-BDD2-19939C1FA6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1F-4399-BDD2-19939C1FA6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1F-4399-BDD2-19939C1FA6D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1F-4399-BDD2-19939C1FA6D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1F-4399-BDD2-19939C1FA6D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1F-4399-BDD2-19939C1FA6DD}"/>
                </c:ext>
              </c:extLst>
            </c:dLbl>
            <c:dLbl>
              <c:idx val="19"/>
              <c:layout>
                <c:manualLayout>
                  <c:x val="-2.5026795284030109E-2"/>
                  <c:y val="-4.6633420822397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1F-4399-BDD2-19939C1FA6D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1F-4399-BDD2-19939C1FA6D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71F-4399-BDD2-19939C1FA6D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71F-4399-BDD2-19939C1FA6D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71F-4399-BDD2-19939C1FA6D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71F-4399-BDD2-19939C1FA6D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71F-4399-BDD2-19939C1FA6D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71F-4399-BDD2-19939C1FA6D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71F-4399-BDD2-19939C1FA6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71F-4399-BDD2-19939C1FA6D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71F-4399-BDD2-19939C1FA6DD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71F-4399-BDD2-19939C1FA6D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71F-4399-BDD2-19939C1FA6DD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71F-4399-BDD2-19939C1FA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'9. Индекс Шрота'!$P$10:$P$47</c:f>
              <c:numCache>
                <c:formatCode>m/d/yyyy</c:formatCode>
                <c:ptCount val="3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44629</c:v>
                </c:pt>
                <c:pt idx="6">
                  <c:v>44630</c:v>
                </c:pt>
                <c:pt idx="7">
                  <c:v>44631</c:v>
                </c:pt>
                <c:pt idx="8">
                  <c:v>44634</c:v>
                </c:pt>
                <c:pt idx="9">
                  <c:v>44635</c:v>
                </c:pt>
                <c:pt idx="10">
                  <c:v>44636</c:v>
                </c:pt>
                <c:pt idx="11">
                  <c:v>44637</c:v>
                </c:pt>
                <c:pt idx="12">
                  <c:v>44638</c:v>
                </c:pt>
                <c:pt idx="13">
                  <c:v>44641</c:v>
                </c:pt>
                <c:pt idx="14">
                  <c:v>44642</c:v>
                </c:pt>
                <c:pt idx="15">
                  <c:v>44643</c:v>
                </c:pt>
                <c:pt idx="16">
                  <c:v>44644</c:v>
                </c:pt>
                <c:pt idx="17">
                  <c:v>44645</c:v>
                </c:pt>
                <c:pt idx="18">
                  <c:v>44648</c:v>
                </c:pt>
                <c:pt idx="19">
                  <c:v>44649</c:v>
                </c:pt>
                <c:pt idx="20">
                  <c:v>44650</c:v>
                </c:pt>
                <c:pt idx="21">
                  <c:v>44651</c:v>
                </c:pt>
                <c:pt idx="22">
                  <c:v>44652</c:v>
                </c:pt>
                <c:pt idx="23">
                  <c:v>44655</c:v>
                </c:pt>
                <c:pt idx="24">
                  <c:v>44656</c:v>
                </c:pt>
                <c:pt idx="25">
                  <c:v>44657</c:v>
                </c:pt>
                <c:pt idx="26">
                  <c:v>44658</c:v>
                </c:pt>
                <c:pt idx="27">
                  <c:v>44659</c:v>
                </c:pt>
                <c:pt idx="28">
                  <c:v>44662</c:v>
                </c:pt>
                <c:pt idx="29">
                  <c:v>44663</c:v>
                </c:pt>
                <c:pt idx="30">
                  <c:v>44664</c:v>
                </c:pt>
                <c:pt idx="31">
                  <c:v>44665</c:v>
                </c:pt>
                <c:pt idx="32">
                  <c:v>44666</c:v>
                </c:pt>
                <c:pt idx="33">
                  <c:v>44669</c:v>
                </c:pt>
                <c:pt idx="34">
                  <c:v>44670</c:v>
                </c:pt>
                <c:pt idx="35">
                  <c:v>44671</c:v>
                </c:pt>
                <c:pt idx="36">
                  <c:v>44672</c:v>
                </c:pt>
                <c:pt idx="37">
                  <c:v>44673</c:v>
                </c:pt>
              </c:numCache>
            </c:numRef>
          </c:cat>
          <c:val>
            <c:numRef>
              <c:f>'9. Индекс Шрота'!$Q$10:$Q$47</c:f>
              <c:numCache>
                <c:formatCode>0</c:formatCode>
                <c:ptCount val="38"/>
                <c:pt idx="0">
                  <c:v>279.51</c:v>
                </c:pt>
                <c:pt idx="1">
                  <c:v>279.98</c:v>
                </c:pt>
                <c:pt idx="2">
                  <c:v>277.60000000000002</c:v>
                </c:pt>
                <c:pt idx="3">
                  <c:v>276.3</c:v>
                </c:pt>
                <c:pt idx="4">
                  <c:v>287.14</c:v>
                </c:pt>
                <c:pt idx="5">
                  <c:v>290.94</c:v>
                </c:pt>
                <c:pt idx="6">
                  <c:v>289.38</c:v>
                </c:pt>
                <c:pt idx="7">
                  <c:v>296.20999999999998</c:v>
                </c:pt>
                <c:pt idx="8">
                  <c:v>313.8</c:v>
                </c:pt>
                <c:pt idx="9">
                  <c:v>314.29000000000002</c:v>
                </c:pt>
                <c:pt idx="10">
                  <c:v>332.68</c:v>
                </c:pt>
                <c:pt idx="11">
                  <c:v>333.57</c:v>
                </c:pt>
                <c:pt idx="12">
                  <c:v>337.09</c:v>
                </c:pt>
                <c:pt idx="13">
                  <c:v>347.12</c:v>
                </c:pt>
                <c:pt idx="14">
                  <c:v>346.77</c:v>
                </c:pt>
                <c:pt idx="15">
                  <c:v>347.06</c:v>
                </c:pt>
                <c:pt idx="16">
                  <c:v>347.5</c:v>
                </c:pt>
                <c:pt idx="17">
                  <c:v>351.21</c:v>
                </c:pt>
                <c:pt idx="18">
                  <c:v>367.71</c:v>
                </c:pt>
                <c:pt idx="19">
                  <c:v>371.19</c:v>
                </c:pt>
                <c:pt idx="20">
                  <c:v>359.68</c:v>
                </c:pt>
                <c:pt idx="21">
                  <c:v>352.88321618423436</c:v>
                </c:pt>
                <c:pt idx="22">
                  <c:v>360.81</c:v>
                </c:pt>
                <c:pt idx="23">
                  <c:v>360.58</c:v>
                </c:pt>
                <c:pt idx="24">
                  <c:v>360.58</c:v>
                </c:pt>
                <c:pt idx="25">
                  <c:v>357.64</c:v>
                </c:pt>
                <c:pt idx="26">
                  <c:v>356.66</c:v>
                </c:pt>
                <c:pt idx="27">
                  <c:v>334.26</c:v>
                </c:pt>
                <c:pt idx="28">
                  <c:v>333.9</c:v>
                </c:pt>
                <c:pt idx="29">
                  <c:v>333.82</c:v>
                </c:pt>
                <c:pt idx="30">
                  <c:v>333.88</c:v>
                </c:pt>
                <c:pt idx="31">
                  <c:v>332.41</c:v>
                </c:pt>
                <c:pt idx="32">
                  <c:v>328.49</c:v>
                </c:pt>
                <c:pt idx="33">
                  <c:v>328.56057881137605</c:v>
                </c:pt>
                <c:pt idx="34">
                  <c:v>328.56</c:v>
                </c:pt>
                <c:pt idx="35">
                  <c:v>328.56</c:v>
                </c:pt>
                <c:pt idx="36">
                  <c:v>328.46</c:v>
                </c:pt>
                <c:pt idx="37">
                  <c:v>316.57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871F-4399-BDD2-19939C1FA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275672"/>
        <c:axId val="513281248"/>
      </c:lineChart>
      <c:catAx>
        <c:axId val="513275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81248"/>
        <c:crosses val="autoZero"/>
        <c:auto val="0"/>
        <c:lblAlgn val="ctr"/>
        <c:lblOffset val="100"/>
        <c:noMultiLvlLbl val="1"/>
      </c:catAx>
      <c:valAx>
        <c:axId val="51328124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3275672"/>
        <c:crosses val="autoZero"/>
        <c:crossBetween val="between"/>
      </c:valAx>
      <c:valAx>
        <c:axId val="570201144"/>
        <c:scaling>
          <c:orientation val="minMax"/>
          <c:max val="300"/>
        </c:scaling>
        <c:delete val="0"/>
        <c:axPos val="r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0198520"/>
        <c:crosses val="max"/>
        <c:crossBetween val="between"/>
      </c:valAx>
      <c:dateAx>
        <c:axId val="570198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20114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13853</xdr:rowOff>
    </xdr:from>
    <xdr:to>
      <xdr:col>9</xdr:col>
      <xdr:colOff>583200</xdr:colOff>
      <xdr:row>9</xdr:row>
      <xdr:rowOff>84980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0346DCF-B851-40E6-B700-279AC6FE3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82087</xdr:rowOff>
    </xdr:from>
    <xdr:to>
      <xdr:col>9</xdr:col>
      <xdr:colOff>583200</xdr:colOff>
      <xdr:row>15</xdr:row>
      <xdr:rowOff>153215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EBF61D43-8E7B-4594-8F33-CAD87989B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13855</xdr:colOff>
      <xdr:row>0</xdr:row>
      <xdr:rowOff>196735</xdr:rowOff>
    </xdr:from>
    <xdr:to>
      <xdr:col>19</xdr:col>
      <xdr:colOff>597055</xdr:colOff>
      <xdr:row>9</xdr:row>
      <xdr:rowOff>69743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4CA23074-9EBD-41F7-B24C-A6C20A55E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18704</xdr:colOff>
      <xdr:row>7</xdr:row>
      <xdr:rowOff>148243</xdr:rowOff>
    </xdr:from>
    <xdr:to>
      <xdr:col>19</xdr:col>
      <xdr:colOff>601904</xdr:colOff>
      <xdr:row>16</xdr:row>
      <xdr:rowOff>36490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E6EC3A91-C7F2-43DF-8381-AE5A48424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173527</xdr:rowOff>
    </xdr:from>
    <xdr:to>
      <xdr:col>9</xdr:col>
      <xdr:colOff>583200</xdr:colOff>
      <xdr:row>24</xdr:row>
      <xdr:rowOff>118436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C1D4D16-CB69-4FD2-A353-1796016DE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20089</xdr:colOff>
      <xdr:row>15</xdr:row>
      <xdr:rowOff>45719</xdr:rowOff>
    </xdr:from>
    <xdr:to>
      <xdr:col>19</xdr:col>
      <xdr:colOff>603289</xdr:colOff>
      <xdr:row>24</xdr:row>
      <xdr:rowOff>170737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4392F43E-B74D-42F7-8354-8E8CF986B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26670</xdr:rowOff>
    </xdr:from>
    <xdr:to>
      <xdr:col>6</xdr:col>
      <xdr:colOff>186342</xdr:colOff>
      <xdr:row>11</xdr:row>
      <xdr:rowOff>118384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E68423F-B1A5-4288-B14B-8F821BE8D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22313</xdr:rowOff>
    </xdr:from>
    <xdr:to>
      <xdr:col>14</xdr:col>
      <xdr:colOff>909771</xdr:colOff>
      <xdr:row>11</xdr:row>
      <xdr:rowOff>114027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D7CC375-ED20-4E51-8E67-8111E94BA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54973</xdr:colOff>
      <xdr:row>0</xdr:row>
      <xdr:rowOff>24765</xdr:rowOff>
    </xdr:from>
    <xdr:to>
      <xdr:col>9</xdr:col>
      <xdr:colOff>359773</xdr:colOff>
      <xdr:row>15</xdr:row>
      <xdr:rowOff>24765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B621CA-2943-4B6F-8380-CB8BEB915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816430</xdr:colOff>
      <xdr:row>1</xdr:row>
      <xdr:rowOff>10884</xdr:rowOff>
    </xdr:from>
    <xdr:to>
      <xdr:col>4</xdr:col>
      <xdr:colOff>1292230</xdr:colOff>
      <xdr:row>14</xdr:row>
      <xdr:rowOff>136026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F9B9529-04DB-46B3-88AC-04B83C5DE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679812</xdr:colOff>
      <xdr:row>15</xdr:row>
      <xdr:rowOff>117837</xdr:rowOff>
    </xdr:from>
    <xdr:to>
      <xdr:col>4</xdr:col>
      <xdr:colOff>1155612</xdr:colOff>
      <xdr:row>29</xdr:row>
      <xdr:rowOff>57922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79CA2A5-3104-4561-BE52-D05D9DCD7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720906</xdr:colOff>
      <xdr:row>31</xdr:row>
      <xdr:rowOff>50619</xdr:rowOff>
    </xdr:from>
    <xdr:to>
      <xdr:col>4</xdr:col>
      <xdr:colOff>1196706</xdr:colOff>
      <xdr:row>44</xdr:row>
      <xdr:rowOff>175504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CD715489-AF92-4741-A8FF-EE253BD4B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641442</xdr:colOff>
      <xdr:row>47</xdr:row>
      <xdr:rowOff>103142</xdr:rowOff>
    </xdr:from>
    <xdr:to>
      <xdr:col>4</xdr:col>
      <xdr:colOff>1117242</xdr:colOff>
      <xdr:row>61</xdr:row>
      <xdr:rowOff>42971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7627E8F4-EF3B-462E-832A-DB097CB64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26670</xdr:rowOff>
    </xdr:from>
    <xdr:to>
      <xdr:col>6</xdr:col>
      <xdr:colOff>186342</xdr:colOff>
      <xdr:row>11</xdr:row>
      <xdr:rowOff>118384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A2638E6-27E9-4153-B1DA-BF8A5B290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22313</xdr:rowOff>
    </xdr:from>
    <xdr:to>
      <xdr:col>14</xdr:col>
      <xdr:colOff>909771</xdr:colOff>
      <xdr:row>11</xdr:row>
      <xdr:rowOff>114027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2A84AA8-0853-48C5-8748-E2FE43766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54973</xdr:colOff>
      <xdr:row>0</xdr:row>
      <xdr:rowOff>24765</xdr:rowOff>
    </xdr:from>
    <xdr:to>
      <xdr:col>9</xdr:col>
      <xdr:colOff>359773</xdr:colOff>
      <xdr:row>15</xdr:row>
      <xdr:rowOff>24765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8AE8902-B880-40CE-9E35-24069100D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816430</xdr:colOff>
      <xdr:row>1</xdr:row>
      <xdr:rowOff>10884</xdr:rowOff>
    </xdr:from>
    <xdr:to>
      <xdr:col>4</xdr:col>
      <xdr:colOff>1292230</xdr:colOff>
      <xdr:row>14</xdr:row>
      <xdr:rowOff>136026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EEC95D5-D146-437D-B02D-BB924E789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679812</xdr:colOff>
      <xdr:row>15</xdr:row>
      <xdr:rowOff>117837</xdr:rowOff>
    </xdr:from>
    <xdr:to>
      <xdr:col>4</xdr:col>
      <xdr:colOff>1155612</xdr:colOff>
      <xdr:row>29</xdr:row>
      <xdr:rowOff>57922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1D4467A-5B9D-4909-B76F-C0E49B565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720906</xdr:colOff>
      <xdr:row>31</xdr:row>
      <xdr:rowOff>50619</xdr:rowOff>
    </xdr:from>
    <xdr:to>
      <xdr:col>4</xdr:col>
      <xdr:colOff>1196706</xdr:colOff>
      <xdr:row>44</xdr:row>
      <xdr:rowOff>175504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45554A6-9F8E-49CA-88A8-9DBDBFF62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641442</xdr:colOff>
      <xdr:row>47</xdr:row>
      <xdr:rowOff>103142</xdr:rowOff>
    </xdr:from>
    <xdr:to>
      <xdr:col>4</xdr:col>
      <xdr:colOff>1117242</xdr:colOff>
      <xdr:row>61</xdr:row>
      <xdr:rowOff>42971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B3EDB4D1-106B-40D2-8145-809F20F7B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26671</xdr:rowOff>
    </xdr:from>
    <xdr:to>
      <xdr:col>6</xdr:col>
      <xdr:colOff>186342</xdr:colOff>
      <xdr:row>11</xdr:row>
      <xdr:rowOff>129271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D54FBB7-D8EA-4502-BC66-4245E7064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22314</xdr:rowOff>
    </xdr:from>
    <xdr:to>
      <xdr:col>14</xdr:col>
      <xdr:colOff>909771</xdr:colOff>
      <xdr:row>11</xdr:row>
      <xdr:rowOff>124914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5520293-4114-4FEF-9FA6-57AF86506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54973</xdr:colOff>
      <xdr:row>0</xdr:row>
      <xdr:rowOff>24765</xdr:rowOff>
    </xdr:from>
    <xdr:to>
      <xdr:col>9</xdr:col>
      <xdr:colOff>359773</xdr:colOff>
      <xdr:row>15</xdr:row>
      <xdr:rowOff>24765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7CA61F2-D684-4F9C-BC00-0A42A6A43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816430</xdr:colOff>
      <xdr:row>1</xdr:row>
      <xdr:rowOff>10884</xdr:rowOff>
    </xdr:from>
    <xdr:to>
      <xdr:col>4</xdr:col>
      <xdr:colOff>1292230</xdr:colOff>
      <xdr:row>14</xdr:row>
      <xdr:rowOff>136026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8B1C6B2-1608-4ACE-AD94-32777716F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679812</xdr:colOff>
      <xdr:row>15</xdr:row>
      <xdr:rowOff>117837</xdr:rowOff>
    </xdr:from>
    <xdr:to>
      <xdr:col>4</xdr:col>
      <xdr:colOff>1155612</xdr:colOff>
      <xdr:row>29</xdr:row>
      <xdr:rowOff>57922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1C71CDB-899D-44BD-95E3-21144821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720906</xdr:colOff>
      <xdr:row>31</xdr:row>
      <xdr:rowOff>50619</xdr:rowOff>
    </xdr:from>
    <xdr:to>
      <xdr:col>4</xdr:col>
      <xdr:colOff>1196706</xdr:colOff>
      <xdr:row>44</xdr:row>
      <xdr:rowOff>175504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2162ABA4-0552-40E5-8579-94B8CD909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641442</xdr:colOff>
      <xdr:row>47</xdr:row>
      <xdr:rowOff>103142</xdr:rowOff>
    </xdr:from>
    <xdr:to>
      <xdr:col>4</xdr:col>
      <xdr:colOff>1117242</xdr:colOff>
      <xdr:row>61</xdr:row>
      <xdr:rowOff>42971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90D4A668-75F7-4365-8EEE-30EA0C960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303007</xdr:colOff>
      <xdr:row>7</xdr:row>
      <xdr:rowOff>177949</xdr:rowOff>
    </xdr:from>
    <xdr:to>
      <xdr:col>2</xdr:col>
      <xdr:colOff>2446467</xdr:colOff>
      <xdr:row>22</xdr:row>
      <xdr:rowOff>177949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D4A94C0-EC24-4BF2-A2B5-81FCA0FEE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325419</xdr:colOff>
      <xdr:row>7</xdr:row>
      <xdr:rowOff>151055</xdr:rowOff>
    </xdr:from>
    <xdr:to>
      <xdr:col>6</xdr:col>
      <xdr:colOff>2474259</xdr:colOff>
      <xdr:row>22</xdr:row>
      <xdr:rowOff>151055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C180DD9-A082-4C17-A8D6-E4D528B4C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334832</xdr:colOff>
      <xdr:row>8</xdr:row>
      <xdr:rowOff>58718</xdr:rowOff>
    </xdr:from>
    <xdr:to>
      <xdr:col>10</xdr:col>
      <xdr:colOff>2483672</xdr:colOff>
      <xdr:row>23</xdr:row>
      <xdr:rowOff>58718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F8D1F71-C14B-4A6D-AFF5-415E33F83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127409</xdr:rowOff>
    </xdr:from>
    <xdr:to>
      <xdr:col>8</xdr:col>
      <xdr:colOff>265785</xdr:colOff>
      <xdr:row>29</xdr:row>
      <xdr:rowOff>140115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D8E286C-E636-4C3F-8242-CC671F290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105684</xdr:colOff>
      <xdr:row>11</xdr:row>
      <xdr:rowOff>26662</xdr:rowOff>
    </xdr:from>
    <xdr:to>
      <xdr:col>8</xdr:col>
      <xdr:colOff>61779</xdr:colOff>
      <xdr:row>29</xdr:row>
      <xdr:rowOff>39367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D0D9EDF-9D55-494B-BB3F-D688C1C43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5441</xdr:rowOff>
    </xdr:from>
    <xdr:to>
      <xdr:col>7</xdr:col>
      <xdr:colOff>593709</xdr:colOff>
      <xdr:row>29</xdr:row>
      <xdr:rowOff>18147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2793B56-D9E3-4E9D-8C33-17DE94CA2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106135</xdr:rowOff>
    </xdr:from>
    <xdr:to>
      <xdr:col>7</xdr:col>
      <xdr:colOff>584744</xdr:colOff>
      <xdr:row>29</xdr:row>
      <xdr:rowOff>118841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757A001-C376-43D2-9E09-6E78A83D0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115659</xdr:rowOff>
    </xdr:from>
    <xdr:to>
      <xdr:col>7</xdr:col>
      <xdr:colOff>584744</xdr:colOff>
      <xdr:row>29</xdr:row>
      <xdr:rowOff>128365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1E53B0-9C83-4256-8612-6530EC690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65201</xdr:rowOff>
    </xdr:from>
    <xdr:to>
      <xdr:col>7</xdr:col>
      <xdr:colOff>603794</xdr:colOff>
      <xdr:row>29</xdr:row>
      <xdr:rowOff>77907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0F6C7BA-B2D5-463B-9149-A0BF9745A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89263</xdr:colOff>
      <xdr:row>0</xdr:row>
      <xdr:rowOff>102871</xdr:rowOff>
    </xdr:from>
    <xdr:to>
      <xdr:col>11</xdr:col>
      <xdr:colOff>394063</xdr:colOff>
      <xdr:row>15</xdr:row>
      <xdr:rowOff>102871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2DD9903-29FA-4D78-BF9D-D2B7248F7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495300</xdr:colOff>
      <xdr:row>0</xdr:row>
      <xdr:rowOff>87630</xdr:rowOff>
    </xdr:from>
    <xdr:to>
      <xdr:col>15</xdr:col>
      <xdr:colOff>472440</xdr:colOff>
      <xdr:row>15</xdr:row>
      <xdr:rowOff>87630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BBD3D7E2-7781-462B-9C95-C4DDB9535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122564</xdr:colOff>
      <xdr:row>18</xdr:row>
      <xdr:rowOff>65217</xdr:rowOff>
    </xdr:from>
    <xdr:to>
      <xdr:col>6</xdr:col>
      <xdr:colOff>37653</xdr:colOff>
      <xdr:row>36</xdr:row>
      <xdr:rowOff>164822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B6C76DF-E88E-4978-A327-7F94BC4B16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435335</xdr:colOff>
      <xdr:row>38</xdr:row>
      <xdr:rowOff>100535</xdr:rowOff>
    </xdr:from>
    <xdr:to>
      <xdr:col>16</xdr:col>
      <xdr:colOff>123459</xdr:colOff>
      <xdr:row>53</xdr:row>
      <xdr:rowOff>100532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904C052B-EC90-4C07-9BAA-8237B5404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484908</xdr:colOff>
      <xdr:row>57</xdr:row>
      <xdr:rowOff>96981</xdr:rowOff>
    </xdr:from>
    <xdr:to>
      <xdr:col>15</xdr:col>
      <xdr:colOff>96980</xdr:colOff>
      <xdr:row>85</xdr:row>
      <xdr:rowOff>152399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E17EC67-1038-4A59-8471-BD64CADA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347830</xdr:colOff>
      <xdr:row>38</xdr:row>
      <xdr:rowOff>55710</xdr:rowOff>
    </xdr:from>
    <xdr:to>
      <xdr:col>24</xdr:col>
      <xdr:colOff>249381</xdr:colOff>
      <xdr:row>53</xdr:row>
      <xdr:rowOff>55707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28F9BF80-9CF6-4BB7-961A-4B2390C61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207818</xdr:colOff>
      <xdr:row>0</xdr:row>
      <xdr:rowOff>152401</xdr:rowOff>
    </xdr:from>
    <xdr:to>
      <xdr:col>16</xdr:col>
      <xdr:colOff>1136570</xdr:colOff>
      <xdr:row>21</xdr:row>
      <xdr:rowOff>145262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4891F3D-1878-4BF8-86F6-9EDAEDE42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1177637</xdr:colOff>
      <xdr:row>0</xdr:row>
      <xdr:rowOff>55418</xdr:rowOff>
    </xdr:from>
    <xdr:to>
      <xdr:col>30</xdr:col>
      <xdr:colOff>518446</xdr:colOff>
      <xdr:row>21</xdr:row>
      <xdr:rowOff>48279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617FFD91-36AA-41A9-A2F6-B074EEB36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13855</xdr:colOff>
      <xdr:row>0</xdr:row>
      <xdr:rowOff>27709</xdr:rowOff>
    </xdr:from>
    <xdr:to>
      <xdr:col>45</xdr:col>
      <xdr:colOff>601572</xdr:colOff>
      <xdr:row>21</xdr:row>
      <xdr:rowOff>20570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BB29F966-E906-4D6E-B7A0-838A20616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471055</xdr:colOff>
      <xdr:row>22</xdr:row>
      <xdr:rowOff>13854</xdr:rowOff>
    </xdr:from>
    <xdr:to>
      <xdr:col>16</xdr:col>
      <xdr:colOff>528292</xdr:colOff>
      <xdr:row>44</xdr:row>
      <xdr:rowOff>169967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C615B400-540C-4C28-B371-2E1F329DA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1607127</xdr:colOff>
      <xdr:row>21</xdr:row>
      <xdr:rowOff>124690</xdr:rowOff>
    </xdr:from>
    <xdr:to>
      <xdr:col>30</xdr:col>
      <xdr:colOff>80328</xdr:colOff>
      <xdr:row>44</xdr:row>
      <xdr:rowOff>100694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094DC54B-2D6A-4834-AC99-4D97FDD86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124692</xdr:colOff>
      <xdr:row>21</xdr:row>
      <xdr:rowOff>55417</xdr:rowOff>
    </xdr:from>
    <xdr:to>
      <xdr:col>44</xdr:col>
      <xdr:colOff>454402</xdr:colOff>
      <xdr:row>44</xdr:row>
      <xdr:rowOff>31421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5A86563F-94AF-434E-A66F-D3F77DC1E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72736</xdr:colOff>
      <xdr:row>0</xdr:row>
      <xdr:rowOff>59229</xdr:rowOff>
    </xdr:from>
    <xdr:to>
      <xdr:col>10</xdr:col>
      <xdr:colOff>400396</xdr:colOff>
      <xdr:row>15</xdr:row>
      <xdr:rowOff>45374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5FB10C5-6E66-4163-B461-6E07E9820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58882</xdr:colOff>
      <xdr:row>0</xdr:row>
      <xdr:rowOff>31866</xdr:rowOff>
    </xdr:from>
    <xdr:to>
      <xdr:col>22</xdr:col>
      <xdr:colOff>272242</xdr:colOff>
      <xdr:row>11</xdr:row>
      <xdr:rowOff>11777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C083D16-9844-46A2-B6A3-9B643D147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89361</xdr:colOff>
      <xdr:row>0</xdr:row>
      <xdr:rowOff>42257</xdr:rowOff>
    </xdr:from>
    <xdr:to>
      <xdr:col>33</xdr:col>
      <xdr:colOff>302721</xdr:colOff>
      <xdr:row>11</xdr:row>
      <xdr:rowOff>49877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40168D9C-519F-47D7-93FC-B82D8BF64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101831</xdr:colOff>
      <xdr:row>0</xdr:row>
      <xdr:rowOff>59575</xdr:rowOff>
    </xdr:from>
    <xdr:to>
      <xdr:col>44</xdr:col>
      <xdr:colOff>315191</xdr:colOff>
      <xdr:row>11</xdr:row>
      <xdr:rowOff>67195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1A0C4EEA-2540-452B-BE73-CF518A9B4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26670</xdr:rowOff>
    </xdr:from>
    <xdr:to>
      <xdr:col>6</xdr:col>
      <xdr:colOff>186342</xdr:colOff>
      <xdr:row>11</xdr:row>
      <xdr:rowOff>118384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69E263A-9AF5-48BA-98B2-DBA8AF3B4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22313</xdr:rowOff>
    </xdr:from>
    <xdr:to>
      <xdr:col>14</xdr:col>
      <xdr:colOff>909771</xdr:colOff>
      <xdr:row>11</xdr:row>
      <xdr:rowOff>114027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272AF458-4201-4CFC-9980-B70856E9C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0</xdr:row>
      <xdr:rowOff>26670</xdr:rowOff>
    </xdr:from>
    <xdr:to>
      <xdr:col>6</xdr:col>
      <xdr:colOff>186342</xdr:colOff>
      <xdr:row>11</xdr:row>
      <xdr:rowOff>118384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6B95EC5-4384-4DEA-B2BC-250EA25D5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195942</xdr:colOff>
      <xdr:row>0</xdr:row>
      <xdr:rowOff>22313</xdr:rowOff>
    </xdr:from>
    <xdr:to>
      <xdr:col>14</xdr:col>
      <xdr:colOff>909771</xdr:colOff>
      <xdr:row>11</xdr:row>
      <xdr:rowOff>114027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E71610E-7447-49DB-90E0-1830C9927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39E1-16BC-41FB-87E9-21CDC929D985}">
  <dimension ref="A1:C8"/>
  <sheetViews>
    <sheetView tabSelected="1" zoomScaleNormal="100" workbookViewId="0">
      <selection activeCell="B16" sqref="B16"/>
    </sheetView>
  </sheetViews>
  <sheetFormatPr defaultColWidth="8.88671875" defaultRowHeight="14.4" x14ac:dyDescent="0.3"/>
  <cols>
    <col min="1" max="1" width="58.6640625" style="1" bestFit="1" customWidth="1"/>
    <col min="2" max="2" width="50.44140625" style="1" bestFit="1" customWidth="1"/>
    <col min="3" max="3" width="17.109375" style="1" bestFit="1" customWidth="1"/>
    <col min="4" max="16384" width="8.88671875" style="1"/>
  </cols>
  <sheetData>
    <row r="1" spans="1:3" ht="21.6" thickBot="1" x14ac:dyDescent="0.45">
      <c r="A1" s="109" t="s">
        <v>118</v>
      </c>
      <c r="B1" s="109"/>
      <c r="C1" s="109"/>
    </row>
    <row r="2" spans="1:3" ht="21" x14ac:dyDescent="0.4">
      <c r="A2" s="24"/>
      <c r="B2" s="8" t="s">
        <v>41</v>
      </c>
      <c r="C2" s="9" t="s">
        <v>0</v>
      </c>
    </row>
    <row r="3" spans="1:3" ht="21" x14ac:dyDescent="0.4">
      <c r="A3" s="110" t="s">
        <v>1</v>
      </c>
      <c r="B3" s="111"/>
      <c r="C3" s="112"/>
    </row>
    <row r="4" spans="1:3" ht="21" x14ac:dyDescent="0.4">
      <c r="A4" s="10" t="s">
        <v>50</v>
      </c>
      <c r="B4" s="12">
        <v>177581000</v>
      </c>
      <c r="C4" s="98">
        <v>10000</v>
      </c>
    </row>
    <row r="5" spans="1:3" ht="21" x14ac:dyDescent="0.4">
      <c r="A5" s="110" t="s">
        <v>48</v>
      </c>
      <c r="B5" s="111"/>
      <c r="C5" s="112"/>
    </row>
    <row r="6" spans="1:3" ht="21.6" thickBot="1" x14ac:dyDescent="0.45">
      <c r="A6" s="11" t="s">
        <v>49</v>
      </c>
      <c r="B6" s="23">
        <v>86778000</v>
      </c>
      <c r="C6" s="99">
        <v>1320</v>
      </c>
    </row>
    <row r="7" spans="1:3" x14ac:dyDescent="0.3">
      <c r="A7" s="6"/>
      <c r="B7" s="6"/>
      <c r="C7" s="6"/>
    </row>
    <row r="8" spans="1:3" x14ac:dyDescent="0.3">
      <c r="A8" s="6"/>
      <c r="B8" s="6"/>
      <c r="C8" s="6"/>
    </row>
  </sheetData>
  <mergeCells count="3">
    <mergeCell ref="A1:C1"/>
    <mergeCell ref="A3:C3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8799-4D10-439E-A9F2-0D5A2C19AE70}">
  <dimension ref="A1:AB35"/>
  <sheetViews>
    <sheetView zoomScaleNormal="100" workbookViewId="0">
      <selection activeCell="L28" sqref="L28"/>
    </sheetView>
  </sheetViews>
  <sheetFormatPr defaultRowHeight="14.4" x14ac:dyDescent="0.3"/>
  <cols>
    <col min="1" max="1" width="8.88671875" style="1" customWidth="1"/>
    <col min="2" max="2" width="8.88671875" style="1"/>
    <col min="3" max="7" width="8.88671875" style="1" customWidth="1"/>
    <col min="8" max="10" width="8.88671875" style="1"/>
    <col min="11" max="18" width="8.88671875" style="1" customWidth="1"/>
    <col min="19" max="20" width="8.88671875" style="1"/>
    <col min="21" max="21" width="12.33203125" style="1" bestFit="1" customWidth="1"/>
    <col min="22" max="22" width="10.6640625" style="1" bestFit="1" customWidth="1"/>
    <col min="23" max="23" width="10.21875" style="1" bestFit="1" customWidth="1"/>
    <col min="24" max="24" width="9.21875" style="1" bestFit="1" customWidth="1"/>
    <col min="25" max="25" width="16.109375" style="1" bestFit="1" customWidth="1"/>
    <col min="26" max="26" width="15.109375" style="1" bestFit="1" customWidth="1"/>
    <col min="27" max="27" width="16.44140625" style="1" bestFit="1" customWidth="1"/>
    <col min="28" max="28" width="15.44140625" style="1" bestFit="1" customWidth="1"/>
    <col min="29" max="16384" width="8.88671875" style="1"/>
  </cols>
  <sheetData>
    <row r="1" spans="1:28" ht="15.6" x14ac:dyDescent="0.3">
      <c r="A1" s="113" t="s">
        <v>80</v>
      </c>
      <c r="B1" s="114"/>
      <c r="C1" s="114"/>
      <c r="D1" s="114"/>
      <c r="E1" s="114"/>
      <c r="F1" s="114"/>
      <c r="G1" s="114"/>
      <c r="H1" s="114"/>
      <c r="I1" s="114"/>
      <c r="J1" s="115"/>
      <c r="K1" s="113" t="s">
        <v>80</v>
      </c>
      <c r="L1" s="114"/>
      <c r="M1" s="114"/>
      <c r="N1" s="114"/>
      <c r="O1" s="114"/>
      <c r="P1" s="114"/>
      <c r="Q1" s="114"/>
      <c r="R1" s="114"/>
      <c r="S1" s="114"/>
      <c r="T1" s="115"/>
      <c r="V1" s="47" t="s">
        <v>2</v>
      </c>
      <c r="W1" s="48" t="s">
        <v>4</v>
      </c>
      <c r="X1" s="48" t="s">
        <v>3</v>
      </c>
      <c r="Y1" s="48" t="s">
        <v>6</v>
      </c>
      <c r="Z1" s="48" t="s">
        <v>5</v>
      </c>
      <c r="AA1" s="48" t="s">
        <v>73</v>
      </c>
      <c r="AB1" s="49" t="s">
        <v>74</v>
      </c>
    </row>
    <row r="2" spans="1:28" x14ac:dyDescent="0.3">
      <c r="A2" s="38"/>
      <c r="B2" s="6"/>
      <c r="C2" s="6"/>
      <c r="D2" s="6"/>
      <c r="E2" s="6"/>
      <c r="F2" s="6"/>
      <c r="G2" s="6"/>
      <c r="H2" s="6"/>
      <c r="I2" s="6"/>
      <c r="J2" s="39"/>
      <c r="K2" s="38"/>
      <c r="L2" s="6"/>
      <c r="M2" s="6"/>
      <c r="N2" s="6"/>
      <c r="O2" s="6"/>
      <c r="P2" s="6"/>
      <c r="Q2" s="6"/>
      <c r="R2" s="6"/>
      <c r="S2" s="6"/>
      <c r="T2" s="39"/>
      <c r="V2" s="16">
        <v>44669</v>
      </c>
      <c r="W2" s="2">
        <v>1000</v>
      </c>
      <c r="X2" s="2">
        <v>1000</v>
      </c>
      <c r="Y2" s="37">
        <v>17588</v>
      </c>
      <c r="Z2" s="37">
        <v>18200</v>
      </c>
      <c r="AA2" s="27">
        <v>10</v>
      </c>
      <c r="AB2" s="15">
        <v>5</v>
      </c>
    </row>
    <row r="3" spans="1:28" x14ac:dyDescent="0.3">
      <c r="A3" s="40"/>
      <c r="B3" s="7"/>
      <c r="C3" s="7"/>
      <c r="D3" s="7"/>
      <c r="E3" s="41"/>
      <c r="F3" s="41"/>
      <c r="G3" s="41"/>
      <c r="H3" s="42"/>
      <c r="I3" s="42"/>
      <c r="J3" s="39"/>
      <c r="K3" s="38"/>
      <c r="L3" s="6"/>
      <c r="M3" s="6"/>
      <c r="N3" s="6"/>
      <c r="O3" s="6"/>
      <c r="P3" s="6"/>
      <c r="Q3" s="6"/>
      <c r="R3" s="6"/>
      <c r="S3" s="6"/>
      <c r="T3" s="39"/>
      <c r="U3" s="36"/>
      <c r="V3" s="16">
        <v>44670</v>
      </c>
      <c r="W3" s="2">
        <v>1000</v>
      </c>
      <c r="X3" s="2">
        <v>1000</v>
      </c>
      <c r="Y3" s="37">
        <v>17499</v>
      </c>
      <c r="Z3" s="37">
        <v>18175</v>
      </c>
      <c r="AA3" s="27">
        <v>10</v>
      </c>
      <c r="AB3" s="15">
        <v>4</v>
      </c>
    </row>
    <row r="4" spans="1:28" x14ac:dyDescent="0.3">
      <c r="A4" s="40"/>
      <c r="B4" s="7"/>
      <c r="C4" s="7"/>
      <c r="D4" s="7"/>
      <c r="E4" s="41"/>
      <c r="F4" s="41"/>
      <c r="G4" s="41"/>
      <c r="H4" s="42"/>
      <c r="I4" s="42"/>
      <c r="J4" s="39"/>
      <c r="K4" s="38"/>
      <c r="L4" s="6"/>
      <c r="M4" s="6"/>
      <c r="N4" s="6"/>
      <c r="O4" s="6"/>
      <c r="P4" s="6"/>
      <c r="Q4" s="6"/>
      <c r="R4" s="6"/>
      <c r="S4" s="6"/>
      <c r="T4" s="39"/>
      <c r="U4" s="36"/>
      <c r="V4" s="16">
        <v>44671</v>
      </c>
      <c r="W4" s="2">
        <v>1000</v>
      </c>
      <c r="X4" s="2">
        <v>1000</v>
      </c>
      <c r="Y4" s="37">
        <v>17684</v>
      </c>
      <c r="Z4" s="37">
        <v>17900</v>
      </c>
      <c r="AA4" s="27">
        <v>7</v>
      </c>
      <c r="AB4" s="15">
        <v>4</v>
      </c>
    </row>
    <row r="5" spans="1:28" x14ac:dyDescent="0.3">
      <c r="A5" s="40"/>
      <c r="B5" s="7"/>
      <c r="C5" s="7"/>
      <c r="D5" s="7"/>
      <c r="E5" s="41"/>
      <c r="F5" s="41"/>
      <c r="G5" s="41"/>
      <c r="H5" s="42"/>
      <c r="I5" s="42"/>
      <c r="J5" s="39"/>
      <c r="K5" s="38"/>
      <c r="L5" s="6"/>
      <c r="M5" s="6"/>
      <c r="N5" s="6"/>
      <c r="O5" s="6"/>
      <c r="P5" s="6"/>
      <c r="Q5" s="6"/>
      <c r="R5" s="6"/>
      <c r="S5" s="6"/>
      <c r="T5" s="39"/>
      <c r="U5" s="36"/>
      <c r="V5" s="16">
        <v>44672</v>
      </c>
      <c r="W5" s="2">
        <v>1000</v>
      </c>
      <c r="X5" s="2">
        <v>1000</v>
      </c>
      <c r="Y5" s="37">
        <v>17560</v>
      </c>
      <c r="Z5" s="37">
        <v>17875</v>
      </c>
      <c r="AA5" s="27">
        <v>9</v>
      </c>
      <c r="AB5" s="15">
        <v>5</v>
      </c>
    </row>
    <row r="6" spans="1:28" ht="15" thickBot="1" x14ac:dyDescent="0.35">
      <c r="A6" s="40"/>
      <c r="B6" s="7"/>
      <c r="C6" s="7"/>
      <c r="D6" s="7"/>
      <c r="E6" s="41"/>
      <c r="F6" s="41"/>
      <c r="G6" s="41"/>
      <c r="H6" s="42"/>
      <c r="I6" s="42"/>
      <c r="J6" s="39"/>
      <c r="K6" s="38"/>
      <c r="L6" s="6"/>
      <c r="M6" s="6"/>
      <c r="N6" s="6"/>
      <c r="O6" s="6"/>
      <c r="P6" s="6"/>
      <c r="Q6" s="6"/>
      <c r="R6" s="6"/>
      <c r="S6" s="6"/>
      <c r="T6" s="39"/>
      <c r="U6" s="36"/>
      <c r="V6" s="17">
        <v>44673</v>
      </c>
      <c r="W6" s="18">
        <v>1000</v>
      </c>
      <c r="X6" s="18">
        <v>1000</v>
      </c>
      <c r="Y6" s="50">
        <v>17300</v>
      </c>
      <c r="Z6" s="50">
        <v>17800</v>
      </c>
      <c r="AA6" s="51">
        <v>9</v>
      </c>
      <c r="AB6" s="19">
        <v>4</v>
      </c>
    </row>
    <row r="7" spans="1:28" ht="15" thickBot="1" x14ac:dyDescent="0.35">
      <c r="A7" s="40"/>
      <c r="B7" s="7"/>
      <c r="C7" s="7"/>
      <c r="D7" s="7"/>
      <c r="E7" s="41"/>
      <c r="F7" s="41"/>
      <c r="G7" s="41"/>
      <c r="H7" s="42"/>
      <c r="I7" s="42"/>
      <c r="J7" s="39"/>
      <c r="K7" s="38"/>
      <c r="L7" s="6"/>
      <c r="M7" s="6"/>
      <c r="N7" s="6"/>
      <c r="O7" s="6"/>
      <c r="P7" s="6"/>
      <c r="Q7" s="6"/>
      <c r="R7" s="6"/>
      <c r="S7" s="6"/>
      <c r="T7" s="39"/>
      <c r="U7" s="36"/>
    </row>
    <row r="8" spans="1:28" x14ac:dyDescent="0.3">
      <c r="A8" s="40"/>
      <c r="B8" s="7"/>
      <c r="C8" s="7"/>
      <c r="D8" s="7"/>
      <c r="E8" s="41"/>
      <c r="F8" s="41"/>
      <c r="G8" s="41"/>
      <c r="H8" s="42"/>
      <c r="I8" s="42"/>
      <c r="J8" s="39"/>
      <c r="K8" s="40"/>
      <c r="L8" s="6"/>
      <c r="M8" s="6"/>
      <c r="N8" s="6"/>
      <c r="O8" s="6"/>
      <c r="P8" s="6"/>
      <c r="Q8" s="6"/>
      <c r="R8" s="6"/>
      <c r="S8" s="6"/>
      <c r="T8" s="39"/>
      <c r="V8" s="47" t="s">
        <v>2</v>
      </c>
      <c r="W8" s="48" t="s">
        <v>4</v>
      </c>
      <c r="X8" s="48" t="s">
        <v>3</v>
      </c>
      <c r="Y8" s="48" t="s">
        <v>6</v>
      </c>
      <c r="Z8" s="48" t="s">
        <v>5</v>
      </c>
      <c r="AA8" s="48" t="s">
        <v>73</v>
      </c>
      <c r="AB8" s="49" t="s">
        <v>74</v>
      </c>
    </row>
    <row r="9" spans="1:28" x14ac:dyDescent="0.3">
      <c r="A9" s="40"/>
      <c r="B9" s="7"/>
      <c r="C9" s="7"/>
      <c r="D9" s="7"/>
      <c r="E9" s="41"/>
      <c r="F9" s="41"/>
      <c r="G9" s="41"/>
      <c r="H9" s="42"/>
      <c r="I9" s="42"/>
      <c r="J9" s="39"/>
      <c r="K9" s="40"/>
      <c r="L9" s="6"/>
      <c r="M9" s="6"/>
      <c r="N9" s="6"/>
      <c r="O9" s="6"/>
      <c r="P9" s="6"/>
      <c r="Q9" s="6"/>
      <c r="R9" s="6"/>
      <c r="S9" s="6"/>
      <c r="T9" s="39"/>
      <c r="U9" s="36"/>
      <c r="V9" s="16">
        <v>44648</v>
      </c>
      <c r="W9" s="37">
        <v>1000</v>
      </c>
      <c r="X9" s="37">
        <v>1000</v>
      </c>
      <c r="Y9" s="37">
        <v>19791</v>
      </c>
      <c r="Z9" s="37">
        <v>19950</v>
      </c>
      <c r="AA9" s="2">
        <v>10</v>
      </c>
      <c r="AB9" s="15">
        <v>4</v>
      </c>
    </row>
    <row r="10" spans="1:28" x14ac:dyDescent="0.3">
      <c r="A10" s="40"/>
      <c r="B10" s="7"/>
      <c r="C10" s="7"/>
      <c r="D10" s="7"/>
      <c r="E10" s="41"/>
      <c r="F10" s="41"/>
      <c r="G10" s="41"/>
      <c r="H10" s="42"/>
      <c r="I10" s="42"/>
      <c r="J10" s="39"/>
      <c r="K10" s="38"/>
      <c r="L10" s="7"/>
      <c r="M10" s="7"/>
      <c r="N10" s="7"/>
      <c r="O10" s="41"/>
      <c r="P10" s="41"/>
      <c r="Q10" s="41"/>
      <c r="R10" s="6"/>
      <c r="S10" s="6"/>
      <c r="T10" s="39"/>
      <c r="V10" s="16">
        <v>44649</v>
      </c>
      <c r="W10" s="37">
        <v>1000</v>
      </c>
      <c r="X10" s="37">
        <v>1000</v>
      </c>
      <c r="Y10" s="37">
        <v>19768</v>
      </c>
      <c r="Z10" s="37">
        <v>20000</v>
      </c>
      <c r="AA10" s="2">
        <v>10</v>
      </c>
      <c r="AB10" s="15">
        <v>5</v>
      </c>
    </row>
    <row r="11" spans="1:28" x14ac:dyDescent="0.3">
      <c r="A11" s="38"/>
      <c r="B11" s="6"/>
      <c r="C11" s="6"/>
      <c r="D11" s="6"/>
      <c r="E11" s="6"/>
      <c r="F11" s="6"/>
      <c r="G11" s="6"/>
      <c r="H11" s="6"/>
      <c r="I11" s="6"/>
      <c r="J11" s="39"/>
      <c r="K11" s="38"/>
      <c r="L11" s="6"/>
      <c r="M11" s="6"/>
      <c r="N11" s="6"/>
      <c r="O11" s="6"/>
      <c r="P11" s="6"/>
      <c r="Q11" s="6"/>
      <c r="R11" s="6"/>
      <c r="S11" s="6"/>
      <c r="T11" s="39"/>
      <c r="V11" s="16">
        <v>44650</v>
      </c>
      <c r="W11" s="37">
        <v>1000</v>
      </c>
      <c r="X11" s="37">
        <v>1000</v>
      </c>
      <c r="Y11" s="37">
        <v>18750</v>
      </c>
      <c r="Z11" s="37">
        <v>19400</v>
      </c>
      <c r="AA11" s="2">
        <v>16</v>
      </c>
      <c r="AB11" s="15">
        <v>5</v>
      </c>
    </row>
    <row r="12" spans="1:28" x14ac:dyDescent="0.3">
      <c r="A12" s="38"/>
      <c r="B12" s="6"/>
      <c r="C12" s="6"/>
      <c r="D12" s="6"/>
      <c r="E12" s="6"/>
      <c r="F12" s="6"/>
      <c r="G12" s="6"/>
      <c r="H12" s="6"/>
      <c r="I12" s="6"/>
      <c r="J12" s="39"/>
      <c r="K12" s="38"/>
      <c r="L12" s="6"/>
      <c r="M12" s="6"/>
      <c r="N12" s="6"/>
      <c r="O12" s="6"/>
      <c r="P12" s="6"/>
      <c r="Q12" s="6"/>
      <c r="R12" s="6"/>
      <c r="S12" s="6"/>
      <c r="T12" s="39"/>
      <c r="V12" s="16">
        <v>44651</v>
      </c>
      <c r="W12" s="37">
        <v>1000</v>
      </c>
      <c r="X12" s="37">
        <v>1000</v>
      </c>
      <c r="Y12" s="37">
        <v>18150</v>
      </c>
      <c r="Z12" s="37">
        <v>18975</v>
      </c>
      <c r="AA12" s="2">
        <v>11</v>
      </c>
      <c r="AB12" s="15">
        <v>4</v>
      </c>
    </row>
    <row r="13" spans="1:28" x14ac:dyDescent="0.3">
      <c r="A13" s="38"/>
      <c r="B13" s="6"/>
      <c r="C13" s="6"/>
      <c r="D13" s="6"/>
      <c r="E13" s="6"/>
      <c r="F13" s="6"/>
      <c r="G13" s="6"/>
      <c r="H13" s="6"/>
      <c r="I13" s="6"/>
      <c r="J13" s="39"/>
      <c r="K13" s="38"/>
      <c r="L13" s="6"/>
      <c r="M13" s="6"/>
      <c r="N13" s="6"/>
      <c r="O13" s="6"/>
      <c r="P13" s="6"/>
      <c r="Q13" s="6"/>
      <c r="R13" s="6"/>
      <c r="S13" s="6"/>
      <c r="T13" s="39"/>
      <c r="V13" s="16">
        <v>44652</v>
      </c>
      <c r="W13" s="37">
        <v>1000</v>
      </c>
      <c r="X13" s="37">
        <v>1000</v>
      </c>
      <c r="Y13" s="37">
        <v>18484</v>
      </c>
      <c r="Z13" s="37">
        <v>18975</v>
      </c>
      <c r="AA13" s="2">
        <v>4</v>
      </c>
      <c r="AB13" s="15">
        <v>4</v>
      </c>
    </row>
    <row r="14" spans="1:28" x14ac:dyDescent="0.3">
      <c r="A14" s="38"/>
      <c r="B14" s="6"/>
      <c r="C14" s="6"/>
      <c r="D14" s="6"/>
      <c r="E14" s="6"/>
      <c r="F14" s="6"/>
      <c r="G14" s="6"/>
      <c r="H14" s="6"/>
      <c r="I14" s="6"/>
      <c r="J14" s="39"/>
      <c r="K14" s="38"/>
      <c r="L14" s="6"/>
      <c r="M14" s="6"/>
      <c r="N14" s="6"/>
      <c r="O14" s="6"/>
      <c r="P14" s="6"/>
      <c r="Q14" s="46"/>
      <c r="R14" s="6"/>
      <c r="S14" s="6"/>
      <c r="T14" s="39"/>
      <c r="V14" s="16">
        <v>44655</v>
      </c>
      <c r="W14" s="37">
        <v>1000</v>
      </c>
      <c r="X14" s="37">
        <v>1000</v>
      </c>
      <c r="Y14" s="37">
        <v>18500</v>
      </c>
      <c r="Z14" s="37">
        <v>19400</v>
      </c>
      <c r="AA14" s="2">
        <v>10</v>
      </c>
      <c r="AB14" s="15">
        <v>2</v>
      </c>
    </row>
    <row r="15" spans="1:28" x14ac:dyDescent="0.3">
      <c r="A15" s="38"/>
      <c r="B15" s="6"/>
      <c r="C15" s="6"/>
      <c r="D15" s="6"/>
      <c r="E15" s="6"/>
      <c r="F15" s="6"/>
      <c r="G15" s="6"/>
      <c r="H15" s="6"/>
      <c r="I15" s="6"/>
      <c r="J15" s="39"/>
      <c r="K15" s="38"/>
      <c r="L15" s="6"/>
      <c r="M15" s="6"/>
      <c r="N15" s="6"/>
      <c r="O15" s="6"/>
      <c r="P15" s="6"/>
      <c r="Q15" s="6"/>
      <c r="R15" s="6"/>
      <c r="S15" s="6"/>
      <c r="T15" s="39"/>
      <c r="V15" s="16">
        <v>44656</v>
      </c>
      <c r="W15" s="37">
        <v>1000</v>
      </c>
      <c r="X15" s="37">
        <v>1000</v>
      </c>
      <c r="Y15" s="37">
        <v>18364</v>
      </c>
      <c r="Z15" s="37">
        <v>18950</v>
      </c>
      <c r="AA15" s="2">
        <v>9</v>
      </c>
      <c r="AB15" s="15">
        <v>6</v>
      </c>
    </row>
    <row r="16" spans="1:28" x14ac:dyDescent="0.3">
      <c r="A16" s="38"/>
      <c r="B16" s="6"/>
      <c r="C16" s="6"/>
      <c r="D16" s="6"/>
      <c r="E16" s="6"/>
      <c r="F16" s="6"/>
      <c r="G16" s="6"/>
      <c r="H16" s="6"/>
      <c r="I16" s="6"/>
      <c r="J16" s="39"/>
      <c r="K16" s="38"/>
      <c r="L16" s="6"/>
      <c r="M16" s="6"/>
      <c r="N16" s="6"/>
      <c r="O16" s="6"/>
      <c r="P16" s="6"/>
      <c r="Q16" s="6"/>
      <c r="R16" s="6"/>
      <c r="S16" s="6"/>
      <c r="T16" s="39"/>
      <c r="V16" s="16">
        <v>44657</v>
      </c>
      <c r="W16" s="37">
        <v>1000</v>
      </c>
      <c r="X16" s="37">
        <v>1000</v>
      </c>
      <c r="Y16" s="37">
        <v>18200</v>
      </c>
      <c r="Z16" s="37">
        <v>18750</v>
      </c>
      <c r="AA16" s="2">
        <v>7</v>
      </c>
      <c r="AB16" s="15">
        <v>4</v>
      </c>
    </row>
    <row r="17" spans="1:28" x14ac:dyDescent="0.3">
      <c r="A17" s="38"/>
      <c r="B17" s="6"/>
      <c r="C17" s="6"/>
      <c r="D17" s="6"/>
      <c r="E17" s="6"/>
      <c r="F17" s="6"/>
      <c r="G17" s="6"/>
      <c r="H17" s="6"/>
      <c r="I17" s="6"/>
      <c r="J17" s="39"/>
      <c r="K17" s="38"/>
      <c r="L17" s="6"/>
      <c r="M17" s="6"/>
      <c r="N17" s="6"/>
      <c r="O17" s="6"/>
      <c r="P17" s="6"/>
      <c r="Q17" s="6"/>
      <c r="R17" s="6"/>
      <c r="S17" s="6"/>
      <c r="T17" s="39"/>
      <c r="V17" s="16">
        <v>44658</v>
      </c>
      <c r="W17" s="37">
        <v>1000</v>
      </c>
      <c r="X17" s="37">
        <v>1000</v>
      </c>
      <c r="Y17" s="37">
        <v>17600</v>
      </c>
      <c r="Z17" s="37">
        <v>18750</v>
      </c>
      <c r="AA17" s="2">
        <v>7</v>
      </c>
      <c r="AB17" s="15">
        <v>5</v>
      </c>
    </row>
    <row r="18" spans="1:28" x14ac:dyDescent="0.3">
      <c r="A18" s="38"/>
      <c r="B18" s="6"/>
      <c r="C18" s="6"/>
      <c r="D18" s="6"/>
      <c r="E18" s="6"/>
      <c r="F18" s="6"/>
      <c r="G18" s="6"/>
      <c r="H18" s="6"/>
      <c r="I18" s="6"/>
      <c r="J18" s="39"/>
      <c r="K18" s="38"/>
      <c r="L18" s="6"/>
      <c r="M18" s="6"/>
      <c r="N18" s="6"/>
      <c r="O18" s="6"/>
      <c r="P18" s="6"/>
      <c r="Q18" s="6"/>
      <c r="R18" s="6"/>
      <c r="S18" s="6"/>
      <c r="T18" s="39"/>
      <c r="V18" s="16">
        <v>44659</v>
      </c>
      <c r="W18" s="37">
        <v>1000</v>
      </c>
      <c r="X18" s="37">
        <v>1000</v>
      </c>
      <c r="Y18" s="37">
        <v>17191</v>
      </c>
      <c r="Z18" s="37">
        <v>18300</v>
      </c>
      <c r="AA18" s="2">
        <v>8</v>
      </c>
      <c r="AB18" s="15">
        <v>6</v>
      </c>
    </row>
    <row r="19" spans="1:28" x14ac:dyDescent="0.3">
      <c r="A19" s="38"/>
      <c r="B19" s="6"/>
      <c r="C19" s="6"/>
      <c r="D19" s="6"/>
      <c r="E19" s="6"/>
      <c r="F19" s="6"/>
      <c r="G19" s="6"/>
      <c r="H19" s="6"/>
      <c r="I19" s="6"/>
      <c r="J19" s="39"/>
      <c r="K19" s="38"/>
      <c r="L19" s="6"/>
      <c r="M19" s="6"/>
      <c r="N19" s="6"/>
      <c r="O19" s="6"/>
      <c r="P19" s="6"/>
      <c r="Q19" s="6"/>
      <c r="R19" s="6"/>
      <c r="S19" s="6"/>
      <c r="T19" s="39"/>
      <c r="V19" s="16">
        <v>44662</v>
      </c>
      <c r="W19" s="37">
        <v>1000</v>
      </c>
      <c r="X19" s="37">
        <v>1000</v>
      </c>
      <c r="Y19" s="37">
        <v>16200</v>
      </c>
      <c r="Z19" s="37">
        <v>18400</v>
      </c>
      <c r="AA19" s="2">
        <v>8</v>
      </c>
      <c r="AB19" s="15">
        <v>3</v>
      </c>
    </row>
    <row r="20" spans="1:28" x14ac:dyDescent="0.3">
      <c r="A20" s="38"/>
      <c r="B20" s="6"/>
      <c r="C20" s="6"/>
      <c r="D20" s="6"/>
      <c r="E20" s="6"/>
      <c r="F20" s="6"/>
      <c r="G20" s="6"/>
      <c r="H20" s="6"/>
      <c r="I20" s="6"/>
      <c r="J20" s="39"/>
      <c r="K20" s="38"/>
      <c r="L20" s="6"/>
      <c r="M20" s="6"/>
      <c r="N20" s="6"/>
      <c r="O20" s="6"/>
      <c r="P20" s="6"/>
      <c r="Q20" s="6"/>
      <c r="R20" s="6"/>
      <c r="S20" s="6"/>
      <c r="T20" s="39"/>
      <c r="V20" s="16">
        <v>44663</v>
      </c>
      <c r="W20" s="37">
        <v>600</v>
      </c>
      <c r="X20" s="37">
        <v>1000</v>
      </c>
      <c r="Y20" s="37">
        <v>16750</v>
      </c>
      <c r="Z20" s="37">
        <v>18450</v>
      </c>
      <c r="AA20" s="2">
        <v>2</v>
      </c>
      <c r="AB20" s="15">
        <v>2</v>
      </c>
    </row>
    <row r="21" spans="1:28" x14ac:dyDescent="0.3">
      <c r="A21" s="38"/>
      <c r="B21" s="6"/>
      <c r="C21" s="6"/>
      <c r="D21" s="6"/>
      <c r="E21" s="6"/>
      <c r="F21" s="6"/>
      <c r="G21" s="6"/>
      <c r="H21" s="6"/>
      <c r="I21" s="6"/>
      <c r="J21" s="39"/>
      <c r="K21" s="38"/>
      <c r="L21" s="6"/>
      <c r="M21" s="6"/>
      <c r="N21" s="6"/>
      <c r="O21" s="6"/>
      <c r="P21" s="6"/>
      <c r="Q21" s="6"/>
      <c r="R21" s="6"/>
      <c r="S21" s="6"/>
      <c r="T21" s="39"/>
      <c r="V21" s="16">
        <v>44664</v>
      </c>
      <c r="W21" s="37">
        <v>1000</v>
      </c>
      <c r="X21" s="37">
        <v>1000</v>
      </c>
      <c r="Y21" s="37">
        <v>17289</v>
      </c>
      <c r="Z21" s="37">
        <v>18600</v>
      </c>
      <c r="AA21" s="2">
        <v>6</v>
      </c>
      <c r="AB21" s="15">
        <v>3</v>
      </c>
    </row>
    <row r="22" spans="1:28" x14ac:dyDescent="0.3">
      <c r="A22" s="38"/>
      <c r="B22" s="6"/>
      <c r="C22" s="6"/>
      <c r="D22" s="6"/>
      <c r="E22" s="6"/>
      <c r="F22" s="6"/>
      <c r="G22" s="6"/>
      <c r="H22" s="6"/>
      <c r="I22" s="6"/>
      <c r="J22" s="39"/>
      <c r="K22" s="38"/>
      <c r="L22" s="6"/>
      <c r="M22" s="6"/>
      <c r="N22" s="6"/>
      <c r="O22" s="6"/>
      <c r="P22" s="6"/>
      <c r="Q22" s="6"/>
      <c r="R22" s="6"/>
      <c r="S22" s="6"/>
      <c r="T22" s="39"/>
      <c r="V22" s="16">
        <v>44665</v>
      </c>
      <c r="W22" s="37">
        <v>1000</v>
      </c>
      <c r="X22" s="37">
        <v>1000</v>
      </c>
      <c r="Y22" s="37">
        <v>17494</v>
      </c>
      <c r="Z22" s="37">
        <v>18300</v>
      </c>
      <c r="AA22" s="2">
        <v>8</v>
      </c>
      <c r="AB22" s="15">
        <v>6</v>
      </c>
    </row>
    <row r="23" spans="1:28" x14ac:dyDescent="0.3">
      <c r="A23" s="38"/>
      <c r="B23" s="6"/>
      <c r="C23" s="6"/>
      <c r="D23" s="6"/>
      <c r="E23" s="6"/>
      <c r="F23" s="6"/>
      <c r="G23" s="6"/>
      <c r="H23" s="6"/>
      <c r="I23" s="6"/>
      <c r="J23" s="39"/>
      <c r="K23" s="38"/>
      <c r="L23" s="6"/>
      <c r="M23" s="6"/>
      <c r="N23" s="6"/>
      <c r="O23" s="6"/>
      <c r="P23" s="6"/>
      <c r="Q23" s="6"/>
      <c r="R23" s="6"/>
      <c r="S23" s="6"/>
      <c r="T23" s="39"/>
      <c r="V23" s="16">
        <v>44666</v>
      </c>
      <c r="W23" s="37">
        <v>1000</v>
      </c>
      <c r="X23" s="37">
        <v>1000</v>
      </c>
      <c r="Y23" s="37">
        <v>17530</v>
      </c>
      <c r="Z23" s="37">
        <v>18300</v>
      </c>
      <c r="AA23" s="2">
        <v>9</v>
      </c>
      <c r="AB23" s="15">
        <v>5</v>
      </c>
    </row>
    <row r="24" spans="1:28" x14ac:dyDescent="0.3">
      <c r="A24" s="38"/>
      <c r="B24" s="6"/>
      <c r="C24" s="6"/>
      <c r="D24" s="6"/>
      <c r="E24" s="6"/>
      <c r="F24" s="6"/>
      <c r="G24" s="6"/>
      <c r="H24" s="6"/>
      <c r="I24" s="6"/>
      <c r="J24" s="39"/>
      <c r="K24" s="38"/>
      <c r="L24" s="6"/>
      <c r="M24" s="6"/>
      <c r="N24" s="6"/>
      <c r="O24" s="6"/>
      <c r="P24" s="6"/>
      <c r="Q24" s="6"/>
      <c r="R24" s="6"/>
      <c r="S24" s="6"/>
      <c r="T24" s="39"/>
      <c r="V24" s="16">
        <v>44669</v>
      </c>
      <c r="W24" s="37">
        <v>1000</v>
      </c>
      <c r="X24" s="37">
        <v>1000</v>
      </c>
      <c r="Y24" s="37">
        <v>17588</v>
      </c>
      <c r="Z24" s="37">
        <v>18200</v>
      </c>
      <c r="AA24" s="27">
        <v>10</v>
      </c>
      <c r="AB24" s="15">
        <v>5</v>
      </c>
    </row>
    <row r="25" spans="1:28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5"/>
      <c r="K25" s="43"/>
      <c r="L25" s="44"/>
      <c r="M25" s="44"/>
      <c r="N25" s="44"/>
      <c r="O25" s="44"/>
      <c r="P25" s="44"/>
      <c r="Q25" s="44"/>
      <c r="R25" s="44"/>
      <c r="S25" s="44"/>
      <c r="T25" s="45"/>
      <c r="V25" s="16">
        <v>44670</v>
      </c>
      <c r="W25" s="37">
        <v>1000</v>
      </c>
      <c r="X25" s="37">
        <v>1000</v>
      </c>
      <c r="Y25" s="37">
        <v>17499</v>
      </c>
      <c r="Z25" s="37">
        <v>18175</v>
      </c>
      <c r="AA25" s="27">
        <v>10</v>
      </c>
      <c r="AB25" s="15">
        <v>4</v>
      </c>
    </row>
    <row r="26" spans="1:28" x14ac:dyDescent="0.3">
      <c r="V26" s="16">
        <v>44671</v>
      </c>
      <c r="W26" s="37">
        <v>1000</v>
      </c>
      <c r="X26" s="37">
        <v>1000</v>
      </c>
      <c r="Y26" s="37">
        <v>17684</v>
      </c>
      <c r="Z26" s="37">
        <v>17900</v>
      </c>
      <c r="AA26" s="27">
        <v>7</v>
      </c>
      <c r="AB26" s="15">
        <v>4</v>
      </c>
    </row>
    <row r="27" spans="1:28" x14ac:dyDescent="0.3">
      <c r="V27" s="16">
        <v>44672</v>
      </c>
      <c r="W27" s="37">
        <v>1000</v>
      </c>
      <c r="X27" s="37">
        <v>1000</v>
      </c>
      <c r="Y27" s="37">
        <v>17560</v>
      </c>
      <c r="Z27" s="37">
        <v>17875</v>
      </c>
      <c r="AA27" s="27">
        <v>9</v>
      </c>
      <c r="AB27" s="15">
        <v>5</v>
      </c>
    </row>
    <row r="28" spans="1:28" ht="15" thickBot="1" x14ac:dyDescent="0.35">
      <c r="V28" s="17">
        <v>44673</v>
      </c>
      <c r="W28" s="50">
        <v>1000</v>
      </c>
      <c r="X28" s="50">
        <v>1000</v>
      </c>
      <c r="Y28" s="50">
        <v>17300</v>
      </c>
      <c r="Z28" s="50">
        <v>17800</v>
      </c>
      <c r="AA28" s="51">
        <v>9</v>
      </c>
      <c r="AB28" s="19">
        <v>4</v>
      </c>
    </row>
    <row r="35" spans="17:17" x14ac:dyDescent="0.3">
      <c r="Q35" s="36"/>
    </row>
  </sheetData>
  <sortState xmlns:xlrd2="http://schemas.microsoft.com/office/spreadsheetml/2017/richdata2" ref="V9:Y10">
    <sortCondition ref="V9:V10"/>
  </sortState>
  <mergeCells count="2">
    <mergeCell ref="A1:J1"/>
    <mergeCell ref="K1:T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A564-5F5A-40CA-9527-0E86945DF0AE}">
  <dimension ref="C1:R47"/>
  <sheetViews>
    <sheetView zoomScaleNormal="100" workbookViewId="0">
      <selection activeCell="J41" sqref="J41"/>
    </sheetView>
  </sheetViews>
  <sheetFormatPr defaultColWidth="8.88671875" defaultRowHeight="14.4" x14ac:dyDescent="0.3"/>
  <cols>
    <col min="1" max="1" width="10.88671875" style="1" bestFit="1" customWidth="1"/>
    <col min="2" max="2" width="10.77734375" style="1" bestFit="1" customWidth="1"/>
    <col min="3" max="3" width="11.109375" style="1" customWidth="1"/>
    <col min="4" max="4" width="12" style="1" bestFit="1" customWidth="1"/>
    <col min="5" max="5" width="14.6640625" style="1" bestFit="1" customWidth="1"/>
    <col min="6" max="6" width="8.88671875" style="1" customWidth="1"/>
    <col min="7" max="9" width="8.88671875" style="1"/>
    <col min="10" max="10" width="10.109375" style="1" bestFit="1" customWidth="1"/>
    <col min="11" max="13" width="8.88671875" style="1"/>
    <col min="14" max="14" width="14.6640625" style="1" bestFit="1" customWidth="1"/>
    <col min="15" max="15" width="14.6640625" style="1" customWidth="1"/>
    <col min="16" max="16" width="26" style="1" bestFit="1" customWidth="1"/>
    <col min="17" max="17" width="12" style="1" bestFit="1" customWidth="1"/>
    <col min="18" max="18" width="19.109375" style="1" bestFit="1" customWidth="1"/>
    <col min="19" max="16384" width="8.88671875" style="1"/>
  </cols>
  <sheetData>
    <row r="1" spans="10:18" x14ac:dyDescent="0.3">
      <c r="J1" s="32"/>
      <c r="K1" s="33"/>
      <c r="L1" s="33"/>
      <c r="M1" s="33"/>
      <c r="P1" s="116" t="s">
        <v>36</v>
      </c>
      <c r="Q1" s="117"/>
      <c r="R1" s="118"/>
    </row>
    <row r="2" spans="10:18" x14ac:dyDescent="0.3">
      <c r="J2" s="32"/>
      <c r="K2" s="33"/>
      <c r="L2" s="33"/>
      <c r="M2" s="35"/>
      <c r="P2" s="13" t="s">
        <v>2</v>
      </c>
      <c r="Q2" s="3" t="s">
        <v>100</v>
      </c>
      <c r="R2" s="4" t="s">
        <v>102</v>
      </c>
    </row>
    <row r="3" spans="10:18" x14ac:dyDescent="0.3">
      <c r="J3" s="32"/>
      <c r="K3" s="33"/>
      <c r="L3" s="33"/>
      <c r="M3" s="35"/>
      <c r="P3" s="16">
        <v>44669</v>
      </c>
      <c r="Q3" s="28">
        <v>370.6</v>
      </c>
      <c r="R3" s="20">
        <v>796.77</v>
      </c>
    </row>
    <row r="4" spans="10:18" x14ac:dyDescent="0.3">
      <c r="J4" s="32"/>
      <c r="K4" s="33"/>
      <c r="L4" s="33"/>
      <c r="M4" s="35"/>
      <c r="P4" s="16">
        <v>44670</v>
      </c>
      <c r="Q4" s="28">
        <v>370.6</v>
      </c>
      <c r="R4" s="20">
        <v>796.77</v>
      </c>
    </row>
    <row r="5" spans="10:18" x14ac:dyDescent="0.3">
      <c r="J5" s="32"/>
      <c r="K5" s="33"/>
      <c r="L5" s="33"/>
      <c r="M5" s="35"/>
      <c r="P5" s="16">
        <v>44671</v>
      </c>
      <c r="Q5" s="28">
        <v>371</v>
      </c>
      <c r="R5" s="20">
        <v>615.27</v>
      </c>
    </row>
    <row r="6" spans="10:18" x14ac:dyDescent="0.3">
      <c r="J6" s="32"/>
      <c r="K6" s="33"/>
      <c r="L6" s="33"/>
      <c r="M6" s="35"/>
      <c r="P6" s="16">
        <v>44672</v>
      </c>
      <c r="Q6" s="28">
        <v>370.2</v>
      </c>
      <c r="R6" s="20">
        <v>640.27</v>
      </c>
    </row>
    <row r="7" spans="10:18" ht="15" thickBot="1" x14ac:dyDescent="0.35">
      <c r="J7" s="32"/>
      <c r="K7" s="33"/>
      <c r="L7" s="33"/>
      <c r="M7" s="35"/>
      <c r="P7" s="17">
        <v>44673</v>
      </c>
      <c r="Q7" s="29">
        <v>371.4</v>
      </c>
      <c r="R7" s="21">
        <v>659.52</v>
      </c>
    </row>
    <row r="8" spans="10:18" ht="15" thickBot="1" x14ac:dyDescent="0.35">
      <c r="J8" s="32"/>
      <c r="K8" s="33"/>
      <c r="L8" s="33"/>
      <c r="M8" s="35"/>
      <c r="N8" s="34"/>
      <c r="O8" s="34"/>
    </row>
    <row r="9" spans="10:18" x14ac:dyDescent="0.3">
      <c r="J9" s="32"/>
      <c r="K9" s="33"/>
      <c r="L9" s="33"/>
      <c r="M9" s="35"/>
      <c r="N9" s="34"/>
      <c r="O9" s="34"/>
      <c r="P9" s="81" t="s">
        <v>2</v>
      </c>
      <c r="Q9" s="85" t="s">
        <v>100</v>
      </c>
      <c r="R9" s="82" t="s">
        <v>102</v>
      </c>
    </row>
    <row r="10" spans="10:18" x14ac:dyDescent="0.3">
      <c r="P10" s="63">
        <v>44621</v>
      </c>
      <c r="Q10" s="62">
        <v>325.8</v>
      </c>
      <c r="R10" s="64">
        <v>820.8</v>
      </c>
    </row>
    <row r="11" spans="10:18" x14ac:dyDescent="0.3">
      <c r="P11" s="63">
        <v>44622</v>
      </c>
      <c r="Q11" s="62">
        <v>323.5</v>
      </c>
      <c r="R11" s="64">
        <v>1018.85</v>
      </c>
    </row>
    <row r="12" spans="10:18" x14ac:dyDescent="0.3">
      <c r="P12" s="63">
        <v>44623</v>
      </c>
      <c r="Q12" s="62">
        <v>322.7</v>
      </c>
      <c r="R12" s="64">
        <v>980.6</v>
      </c>
    </row>
    <row r="13" spans="10:18" x14ac:dyDescent="0.3">
      <c r="P13" s="63">
        <v>44624</v>
      </c>
      <c r="Q13" s="62">
        <v>323.60000000000002</v>
      </c>
      <c r="R13" s="64">
        <v>1052.0999999999999</v>
      </c>
    </row>
    <row r="14" spans="10:18" x14ac:dyDescent="0.3">
      <c r="P14" s="63">
        <v>44625</v>
      </c>
      <c r="Q14" s="62">
        <v>322.5</v>
      </c>
      <c r="R14" s="64">
        <v>1133.5999999999999</v>
      </c>
    </row>
    <row r="15" spans="10:18" x14ac:dyDescent="0.3">
      <c r="P15" s="63">
        <v>44629</v>
      </c>
      <c r="Q15" s="62">
        <v>323.3</v>
      </c>
      <c r="R15" s="64">
        <v>1383.4</v>
      </c>
    </row>
    <row r="16" spans="10:18" x14ac:dyDescent="0.3">
      <c r="P16" s="63">
        <v>44630</v>
      </c>
      <c r="Q16" s="62">
        <v>323.89999999999998</v>
      </c>
      <c r="R16" s="64">
        <v>1463.4</v>
      </c>
    </row>
    <row r="17" spans="3:18" x14ac:dyDescent="0.3">
      <c r="P17" s="63">
        <v>44631</v>
      </c>
      <c r="Q17" s="62">
        <v>325</v>
      </c>
      <c r="R17" s="64">
        <v>1429.4</v>
      </c>
    </row>
    <row r="18" spans="3:18" x14ac:dyDescent="0.3">
      <c r="P18" s="63">
        <v>44634</v>
      </c>
      <c r="Q18" s="62">
        <v>323.5</v>
      </c>
      <c r="R18" s="64">
        <v>1522.6</v>
      </c>
    </row>
    <row r="19" spans="3:18" x14ac:dyDescent="0.3">
      <c r="P19" s="63">
        <v>44635</v>
      </c>
      <c r="Q19" s="62">
        <v>322.89999999999998</v>
      </c>
      <c r="R19" s="64">
        <v>1439.2</v>
      </c>
    </row>
    <row r="20" spans="3:18" x14ac:dyDescent="0.3">
      <c r="P20" s="63">
        <v>44636</v>
      </c>
      <c r="Q20" s="62">
        <v>323.39999999999998</v>
      </c>
      <c r="R20" s="64">
        <v>1312.3</v>
      </c>
    </row>
    <row r="21" spans="3:18" x14ac:dyDescent="0.3">
      <c r="P21" s="63">
        <v>44637</v>
      </c>
      <c r="Q21" s="62">
        <v>322.89999999999998</v>
      </c>
      <c r="R21" s="64">
        <v>1242.3</v>
      </c>
    </row>
    <row r="22" spans="3:18" x14ac:dyDescent="0.3">
      <c r="P22" s="63">
        <v>44638</v>
      </c>
      <c r="Q22" s="62">
        <v>322.89999999999998</v>
      </c>
      <c r="R22" s="64">
        <v>1242.3</v>
      </c>
    </row>
    <row r="23" spans="3:18" x14ac:dyDescent="0.3">
      <c r="P23" s="63">
        <v>44641</v>
      </c>
      <c r="Q23" s="62">
        <v>324.3</v>
      </c>
      <c r="R23" s="64">
        <v>1230.49</v>
      </c>
    </row>
    <row r="24" spans="3:18" x14ac:dyDescent="0.3">
      <c r="P24" s="63">
        <v>44642</v>
      </c>
      <c r="Q24" s="62">
        <v>324.3</v>
      </c>
      <c r="R24" s="64">
        <v>1230.49</v>
      </c>
    </row>
    <row r="25" spans="3:18" x14ac:dyDescent="0.3">
      <c r="C25" s="6"/>
      <c r="D25" s="6"/>
      <c r="P25" s="63">
        <v>44643</v>
      </c>
      <c r="Q25" s="62">
        <v>324.8</v>
      </c>
      <c r="R25" s="64">
        <v>1186.49</v>
      </c>
    </row>
    <row r="26" spans="3:18" x14ac:dyDescent="0.3">
      <c r="C26" s="6"/>
      <c r="D26" s="6"/>
      <c r="P26" s="63">
        <v>44644</v>
      </c>
      <c r="Q26" s="62">
        <v>325.39999999999998</v>
      </c>
      <c r="R26" s="64">
        <v>1139.3399999999999</v>
      </c>
    </row>
    <row r="27" spans="3:18" x14ac:dyDescent="0.3">
      <c r="C27" s="6"/>
      <c r="D27" s="22"/>
      <c r="P27" s="63">
        <v>44645</v>
      </c>
      <c r="Q27" s="62">
        <v>326</v>
      </c>
      <c r="R27" s="64">
        <v>1025.3399999999999</v>
      </c>
    </row>
    <row r="28" spans="3:18" x14ac:dyDescent="0.3">
      <c r="P28" s="63">
        <v>44648</v>
      </c>
      <c r="Q28" s="62">
        <v>333.6</v>
      </c>
      <c r="R28" s="64">
        <v>1083.74</v>
      </c>
    </row>
    <row r="29" spans="3:18" x14ac:dyDescent="0.3">
      <c r="P29" s="63">
        <v>44649</v>
      </c>
      <c r="Q29" s="62">
        <v>340.2</v>
      </c>
      <c r="R29" s="64">
        <v>1231.816</v>
      </c>
    </row>
    <row r="30" spans="3:18" x14ac:dyDescent="0.3">
      <c r="P30" s="63">
        <v>44650</v>
      </c>
      <c r="Q30" s="62">
        <v>345.5</v>
      </c>
      <c r="R30" s="64">
        <v>1197.44</v>
      </c>
    </row>
    <row r="31" spans="3:18" x14ac:dyDescent="0.3">
      <c r="P31" s="63">
        <v>44651</v>
      </c>
      <c r="Q31" s="62">
        <v>341.4</v>
      </c>
      <c r="R31" s="64">
        <v>1000.015</v>
      </c>
    </row>
    <row r="32" spans="3:18" x14ac:dyDescent="0.3">
      <c r="P32" s="63">
        <v>44652</v>
      </c>
      <c r="Q32" s="62">
        <v>343.1</v>
      </c>
      <c r="R32" s="64">
        <v>747.46500000000003</v>
      </c>
    </row>
    <row r="33" spans="16:18" x14ac:dyDescent="0.3">
      <c r="P33" s="63">
        <v>44655</v>
      </c>
      <c r="Q33" s="62">
        <v>344</v>
      </c>
      <c r="R33" s="64">
        <v>776.66600000000005</v>
      </c>
    </row>
    <row r="34" spans="16:18" x14ac:dyDescent="0.3">
      <c r="P34" s="63">
        <v>44656</v>
      </c>
      <c r="Q34" s="62">
        <v>344.2</v>
      </c>
      <c r="R34" s="64">
        <v>785.66600000000005</v>
      </c>
    </row>
    <row r="35" spans="16:18" x14ac:dyDescent="0.3">
      <c r="P35" s="63">
        <v>44657</v>
      </c>
      <c r="Q35" s="62">
        <v>346.5</v>
      </c>
      <c r="R35" s="64">
        <v>794.99</v>
      </c>
    </row>
    <row r="36" spans="16:18" x14ac:dyDescent="0.3">
      <c r="P36" s="63">
        <v>44658</v>
      </c>
      <c r="Q36" s="62">
        <v>346.5</v>
      </c>
      <c r="R36" s="64">
        <v>794.99</v>
      </c>
    </row>
    <row r="37" spans="16:18" x14ac:dyDescent="0.3">
      <c r="P37" s="63">
        <v>44659</v>
      </c>
      <c r="Q37" s="62">
        <v>343.2</v>
      </c>
      <c r="R37" s="64">
        <v>760.99</v>
      </c>
    </row>
    <row r="38" spans="16:18" x14ac:dyDescent="0.3">
      <c r="P38" s="63">
        <v>44662</v>
      </c>
      <c r="Q38" s="62">
        <v>355.2</v>
      </c>
      <c r="R38" s="64">
        <v>740.27</v>
      </c>
    </row>
    <row r="39" spans="16:18" x14ac:dyDescent="0.3">
      <c r="P39" s="63">
        <v>44663</v>
      </c>
      <c r="Q39" s="62">
        <v>363.8</v>
      </c>
      <c r="R39" s="64">
        <v>579.08100000000002</v>
      </c>
    </row>
    <row r="40" spans="16:18" x14ac:dyDescent="0.3">
      <c r="P40" s="63">
        <v>44664</v>
      </c>
      <c r="Q40" s="62">
        <v>364.4</v>
      </c>
      <c r="R40" s="64">
        <v>572.77</v>
      </c>
    </row>
    <row r="41" spans="16:18" x14ac:dyDescent="0.3">
      <c r="P41" s="63">
        <v>44665</v>
      </c>
      <c r="Q41" s="62">
        <v>364.4</v>
      </c>
      <c r="R41" s="64">
        <v>572.77</v>
      </c>
    </row>
    <row r="42" spans="16:18" x14ac:dyDescent="0.3">
      <c r="P42" s="63">
        <v>44666</v>
      </c>
      <c r="Q42" s="62">
        <v>368.4</v>
      </c>
      <c r="R42" s="64">
        <v>481.17</v>
      </c>
    </row>
    <row r="43" spans="16:18" x14ac:dyDescent="0.3">
      <c r="P43" s="63">
        <v>44669</v>
      </c>
      <c r="Q43" s="62">
        <v>370.6</v>
      </c>
      <c r="R43" s="64">
        <v>796.77</v>
      </c>
    </row>
    <row r="44" spans="16:18" x14ac:dyDescent="0.3">
      <c r="P44" s="63">
        <v>44670</v>
      </c>
      <c r="Q44" s="62">
        <v>370.6</v>
      </c>
      <c r="R44" s="64">
        <v>796.77</v>
      </c>
    </row>
    <row r="45" spans="16:18" x14ac:dyDescent="0.3">
      <c r="P45" s="63">
        <v>44671</v>
      </c>
      <c r="Q45" s="62">
        <v>371</v>
      </c>
      <c r="R45" s="64">
        <v>615.27</v>
      </c>
    </row>
    <row r="46" spans="16:18" x14ac:dyDescent="0.3">
      <c r="P46" s="63">
        <v>44672</v>
      </c>
      <c r="Q46" s="62">
        <v>370.2</v>
      </c>
      <c r="R46" s="64">
        <v>640.27</v>
      </c>
    </row>
    <row r="47" spans="16:18" ht="15" thickBot="1" x14ac:dyDescent="0.35">
      <c r="P47" s="65">
        <v>44673</v>
      </c>
      <c r="Q47" s="66">
        <v>371.4</v>
      </c>
      <c r="R47" s="67">
        <v>659.52</v>
      </c>
    </row>
  </sheetData>
  <sortState xmlns:xlrd2="http://schemas.microsoft.com/office/spreadsheetml/2017/richdata2" ref="P3:R7">
    <sortCondition ref="P3"/>
  </sortState>
  <mergeCells count="1">
    <mergeCell ref="P1:R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D699-BAEA-48CA-98E5-E2877910C513}">
  <dimension ref="A1:B8"/>
  <sheetViews>
    <sheetView zoomScaleNormal="100" workbookViewId="0">
      <selection activeCell="R17" sqref="R17"/>
    </sheetView>
  </sheetViews>
  <sheetFormatPr defaultRowHeight="14.4" x14ac:dyDescent="0.3"/>
  <cols>
    <col min="1" max="1" width="15.21875" style="1" bestFit="1" customWidth="1"/>
    <col min="2" max="2" width="12.21875" style="1" bestFit="1" customWidth="1"/>
    <col min="3" max="16384" width="8.88671875" style="1"/>
  </cols>
  <sheetData>
    <row r="1" spans="1:2" x14ac:dyDescent="0.3">
      <c r="A1" s="74" t="s">
        <v>101</v>
      </c>
      <c r="B1" s="74" t="s">
        <v>0</v>
      </c>
    </row>
    <row r="2" spans="1:2" x14ac:dyDescent="0.3">
      <c r="A2" s="2" t="s">
        <v>61</v>
      </c>
      <c r="B2" s="75">
        <v>0.53552583697234357</v>
      </c>
    </row>
    <row r="3" spans="1:2" x14ac:dyDescent="0.3">
      <c r="A3" s="2" t="s">
        <v>62</v>
      </c>
      <c r="B3" s="75">
        <v>0.35275655021834063</v>
      </c>
    </row>
    <row r="4" spans="1:2" x14ac:dyDescent="0.3">
      <c r="A4" s="2" t="s">
        <v>63</v>
      </c>
      <c r="B4" s="75">
        <v>9.0975254730713245E-2</v>
      </c>
    </row>
    <row r="5" spans="1:2" x14ac:dyDescent="0.3">
      <c r="A5" s="2" t="s">
        <v>64</v>
      </c>
      <c r="B5" s="75">
        <v>2.074235807860262E-2</v>
      </c>
    </row>
    <row r="6" spans="1:2" x14ac:dyDescent="0.3">
      <c r="A6" s="2" t="s">
        <v>65</v>
      </c>
      <c r="B6" s="75"/>
    </row>
    <row r="7" spans="1:2" x14ac:dyDescent="0.3">
      <c r="A7" s="2" t="s">
        <v>66</v>
      </c>
      <c r="B7" s="75"/>
    </row>
    <row r="8" spans="1:2" x14ac:dyDescent="0.3">
      <c r="A8" s="2" t="s">
        <v>67</v>
      </c>
      <c r="B8" s="75"/>
    </row>
  </sheetData>
  <sortState xmlns:xlrd2="http://schemas.microsoft.com/office/spreadsheetml/2017/richdata2" ref="A2:B8">
    <sortCondition descending="1" ref="B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6183-099D-47A4-8F13-0B7C3A324743}">
  <dimension ref="A2:E60"/>
  <sheetViews>
    <sheetView zoomScaleNormal="100" workbookViewId="0">
      <selection activeCell="F20" sqref="F20"/>
    </sheetView>
  </sheetViews>
  <sheetFormatPr defaultColWidth="8.88671875" defaultRowHeight="14.4" x14ac:dyDescent="0.3"/>
  <cols>
    <col min="1" max="1" width="23.33203125" style="1" bestFit="1" customWidth="1"/>
    <col min="2" max="2" width="36.5546875" style="1" bestFit="1" customWidth="1"/>
    <col min="3" max="3" width="20" style="1" bestFit="1" customWidth="1"/>
    <col min="4" max="5" width="25.5546875" style="1" customWidth="1"/>
    <col min="6" max="6" width="8.88671875" style="1"/>
    <col min="7" max="7" width="19.88671875" style="1" customWidth="1"/>
    <col min="8" max="8" width="20.88671875" style="1" bestFit="1" customWidth="1"/>
    <col min="9" max="9" width="8.88671875" style="1"/>
    <col min="10" max="10" width="18.88671875" style="1" customWidth="1"/>
    <col min="11" max="11" width="20.88671875" style="1" bestFit="1" customWidth="1"/>
    <col min="12" max="16384" width="8.88671875" style="1"/>
  </cols>
  <sheetData>
    <row r="2" spans="1:5" ht="15" thickBot="1" x14ac:dyDescent="0.35"/>
    <row r="3" spans="1:5" x14ac:dyDescent="0.3">
      <c r="A3" s="119" t="s">
        <v>7</v>
      </c>
      <c r="B3" s="120"/>
    </row>
    <row r="4" spans="1:5" x14ac:dyDescent="0.3">
      <c r="A4" s="13" t="s">
        <v>10</v>
      </c>
      <c r="B4" s="4" t="s">
        <v>11</v>
      </c>
    </row>
    <row r="5" spans="1:5" x14ac:dyDescent="0.3">
      <c r="A5" s="13" t="s">
        <v>12</v>
      </c>
      <c r="B5" s="4">
        <v>4</v>
      </c>
    </row>
    <row r="6" spans="1:5" x14ac:dyDescent="0.3">
      <c r="A6" s="13" t="s">
        <v>24</v>
      </c>
      <c r="B6" s="4">
        <v>5</v>
      </c>
    </row>
    <row r="7" spans="1:5" x14ac:dyDescent="0.3">
      <c r="A7" s="13" t="s">
        <v>25</v>
      </c>
      <c r="B7" s="4">
        <v>4</v>
      </c>
    </row>
    <row r="8" spans="1:5" x14ac:dyDescent="0.3">
      <c r="A8" s="13" t="s">
        <v>26</v>
      </c>
      <c r="B8" s="4">
        <v>2</v>
      </c>
    </row>
    <row r="9" spans="1:5" x14ac:dyDescent="0.3">
      <c r="A9" s="13" t="s">
        <v>27</v>
      </c>
      <c r="B9" s="4">
        <v>1</v>
      </c>
      <c r="D9" s="7"/>
      <c r="E9" s="7"/>
    </row>
    <row r="10" spans="1:5" x14ac:dyDescent="0.3">
      <c r="A10" s="13" t="s">
        <v>28</v>
      </c>
      <c r="B10" s="4">
        <v>2</v>
      </c>
      <c r="D10" s="7"/>
      <c r="E10" s="7"/>
    </row>
    <row r="11" spans="1:5" x14ac:dyDescent="0.3">
      <c r="A11" s="13" t="s">
        <v>29</v>
      </c>
      <c r="B11" s="4"/>
      <c r="D11" s="7"/>
      <c r="E11" s="7"/>
    </row>
    <row r="12" spans="1:5" x14ac:dyDescent="0.3">
      <c r="A12" s="13" t="s">
        <v>30</v>
      </c>
      <c r="B12" s="4">
        <v>3</v>
      </c>
      <c r="D12" s="7"/>
      <c r="E12" s="7"/>
    </row>
    <row r="13" spans="1:5" ht="15" thickBot="1" x14ac:dyDescent="0.35">
      <c r="A13" s="14" t="s">
        <v>23</v>
      </c>
      <c r="B13" s="5"/>
      <c r="D13" s="7"/>
      <c r="E13" s="7"/>
    </row>
    <row r="20" spans="1:2" ht="15" thickBot="1" x14ac:dyDescent="0.35"/>
    <row r="21" spans="1:2" x14ac:dyDescent="0.3">
      <c r="A21" s="119" t="s">
        <v>8</v>
      </c>
      <c r="B21" s="120"/>
    </row>
    <row r="22" spans="1:2" x14ac:dyDescent="0.3">
      <c r="A22" s="13" t="s">
        <v>13</v>
      </c>
      <c r="B22" s="4" t="s">
        <v>11</v>
      </c>
    </row>
    <row r="23" spans="1:2" x14ac:dyDescent="0.3">
      <c r="A23" s="13" t="s">
        <v>14</v>
      </c>
      <c r="B23" s="4">
        <v>12</v>
      </c>
    </row>
    <row r="24" spans="1:2" x14ac:dyDescent="0.3">
      <c r="A24" s="13" t="s">
        <v>31</v>
      </c>
      <c r="B24" s="4">
        <v>5</v>
      </c>
    </row>
    <row r="25" spans="1:2" x14ac:dyDescent="0.3">
      <c r="A25" s="13" t="s">
        <v>32</v>
      </c>
      <c r="B25" s="4">
        <v>2</v>
      </c>
    </row>
    <row r="26" spans="1:2" ht="15" thickBot="1" x14ac:dyDescent="0.35">
      <c r="A26" s="14" t="s">
        <v>22</v>
      </c>
      <c r="B26" s="5">
        <v>2</v>
      </c>
    </row>
    <row r="33" spans="1:2" ht="15" thickBot="1" x14ac:dyDescent="0.35"/>
    <row r="34" spans="1:2" x14ac:dyDescent="0.3">
      <c r="A34" s="119" t="s">
        <v>9</v>
      </c>
      <c r="B34" s="120"/>
    </row>
    <row r="35" spans="1:2" x14ac:dyDescent="0.3">
      <c r="A35" s="13" t="s">
        <v>35</v>
      </c>
      <c r="B35" s="4" t="s">
        <v>11</v>
      </c>
    </row>
    <row r="36" spans="1:2" x14ac:dyDescent="0.3">
      <c r="A36" s="13" t="s">
        <v>106</v>
      </c>
      <c r="B36" s="4">
        <v>1</v>
      </c>
    </row>
    <row r="37" spans="1:2" x14ac:dyDescent="0.3">
      <c r="A37" s="13" t="s">
        <v>58</v>
      </c>
      <c r="B37" s="4">
        <v>1</v>
      </c>
    </row>
    <row r="38" spans="1:2" x14ac:dyDescent="0.3">
      <c r="A38" s="13" t="s">
        <v>59</v>
      </c>
      <c r="B38" s="4"/>
    </row>
    <row r="39" spans="1:2" x14ac:dyDescent="0.3">
      <c r="A39" s="13" t="s">
        <v>60</v>
      </c>
      <c r="B39" s="4">
        <v>4</v>
      </c>
    </row>
    <row r="40" spans="1:2" x14ac:dyDescent="0.3">
      <c r="A40" s="13" t="s">
        <v>107</v>
      </c>
      <c r="B40" s="4">
        <v>6</v>
      </c>
    </row>
    <row r="41" spans="1:2" x14ac:dyDescent="0.3">
      <c r="A41" s="13" t="s">
        <v>108</v>
      </c>
      <c r="B41" s="4"/>
    </row>
    <row r="42" spans="1:2" x14ac:dyDescent="0.3">
      <c r="A42" s="13" t="s">
        <v>109</v>
      </c>
      <c r="B42" s="4">
        <v>7</v>
      </c>
    </row>
    <row r="43" spans="1:2" x14ac:dyDescent="0.3">
      <c r="A43" s="13" t="s">
        <v>110</v>
      </c>
      <c r="B43" s="4"/>
    </row>
    <row r="44" spans="1:2" ht="15" thickBot="1" x14ac:dyDescent="0.35">
      <c r="A44" s="14" t="s">
        <v>111</v>
      </c>
      <c r="B44" s="5">
        <v>2</v>
      </c>
    </row>
    <row r="52" spans="1:2" ht="15" thickBot="1" x14ac:dyDescent="0.35"/>
    <row r="53" spans="1:2" x14ac:dyDescent="0.3">
      <c r="A53" s="119" t="s">
        <v>15</v>
      </c>
      <c r="B53" s="120"/>
    </row>
    <row r="54" spans="1:2" x14ac:dyDescent="0.3">
      <c r="A54" s="13" t="s">
        <v>13</v>
      </c>
      <c r="B54" s="4" t="s">
        <v>11</v>
      </c>
    </row>
    <row r="55" spans="1:2" x14ac:dyDescent="0.3">
      <c r="A55" s="13" t="s">
        <v>16</v>
      </c>
      <c r="B55" s="4">
        <v>1</v>
      </c>
    </row>
    <row r="56" spans="1:2" x14ac:dyDescent="0.3">
      <c r="A56" s="13" t="s">
        <v>17</v>
      </c>
      <c r="B56" s="4"/>
    </row>
    <row r="57" spans="1:2" x14ac:dyDescent="0.3">
      <c r="A57" s="13" t="s">
        <v>18</v>
      </c>
      <c r="B57" s="4">
        <v>2</v>
      </c>
    </row>
    <row r="58" spans="1:2" x14ac:dyDescent="0.3">
      <c r="A58" s="13" t="s">
        <v>19</v>
      </c>
      <c r="B58" s="4">
        <v>2</v>
      </c>
    </row>
    <row r="59" spans="1:2" x14ac:dyDescent="0.3">
      <c r="A59" s="13" t="s">
        <v>20</v>
      </c>
      <c r="B59" s="4">
        <v>7</v>
      </c>
    </row>
    <row r="60" spans="1:2" ht="15" thickBot="1" x14ac:dyDescent="0.35">
      <c r="A60" s="14" t="s">
        <v>21</v>
      </c>
      <c r="B60" s="5">
        <v>9</v>
      </c>
    </row>
  </sheetData>
  <mergeCells count="4">
    <mergeCell ref="A3:B3"/>
    <mergeCell ref="A21:B21"/>
    <mergeCell ref="A34:B34"/>
    <mergeCell ref="A53:B5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67AD-0E02-4B66-87A5-74E6BAEFECAC}">
  <dimension ref="C1:R47"/>
  <sheetViews>
    <sheetView zoomScaleNormal="100" workbookViewId="0">
      <selection activeCell="G21" sqref="G21"/>
    </sheetView>
  </sheetViews>
  <sheetFormatPr defaultColWidth="8.88671875" defaultRowHeight="14.4" x14ac:dyDescent="0.3"/>
  <cols>
    <col min="1" max="1" width="10.88671875" style="1" bestFit="1" customWidth="1"/>
    <col min="2" max="2" width="10.77734375" style="1" bestFit="1" customWidth="1"/>
    <col min="3" max="3" width="11.109375" style="1" customWidth="1"/>
    <col min="4" max="4" width="12" style="1" bestFit="1" customWidth="1"/>
    <col min="5" max="5" width="14.6640625" style="1" bestFit="1" customWidth="1"/>
    <col min="6" max="6" width="8.88671875" style="1" customWidth="1"/>
    <col min="7" max="9" width="8.88671875" style="1"/>
    <col min="10" max="10" width="10.109375" style="1" bestFit="1" customWidth="1"/>
    <col min="11" max="13" width="8.88671875" style="1"/>
    <col min="14" max="14" width="14.6640625" style="1" bestFit="1" customWidth="1"/>
    <col min="15" max="15" width="14.6640625" style="1" customWidth="1"/>
    <col min="16" max="16" width="26" style="1" bestFit="1" customWidth="1"/>
    <col min="17" max="17" width="12" style="1" bestFit="1" customWidth="1"/>
    <col min="18" max="18" width="19.109375" style="1" bestFit="1" customWidth="1"/>
    <col min="19" max="16384" width="8.88671875" style="1"/>
  </cols>
  <sheetData>
    <row r="1" spans="10:18" x14ac:dyDescent="0.3">
      <c r="J1" s="32"/>
      <c r="K1" s="33"/>
      <c r="L1" s="33"/>
      <c r="M1" s="33"/>
      <c r="P1" s="59" t="s">
        <v>37</v>
      </c>
      <c r="Q1" s="60"/>
      <c r="R1" s="61"/>
    </row>
    <row r="2" spans="10:18" x14ac:dyDescent="0.3">
      <c r="J2" s="32"/>
      <c r="K2" s="33"/>
      <c r="L2" s="33"/>
      <c r="M2" s="35"/>
      <c r="P2" s="13" t="s">
        <v>2</v>
      </c>
      <c r="Q2" s="3" t="s">
        <v>100</v>
      </c>
      <c r="R2" s="4" t="s">
        <v>102</v>
      </c>
    </row>
    <row r="3" spans="10:18" x14ac:dyDescent="0.3">
      <c r="J3" s="32"/>
      <c r="K3" s="33"/>
      <c r="L3" s="33"/>
      <c r="M3" s="35"/>
      <c r="P3" s="16">
        <v>44669</v>
      </c>
      <c r="Q3" s="28">
        <v>293.8</v>
      </c>
      <c r="R3" s="20">
        <v>25</v>
      </c>
    </row>
    <row r="4" spans="10:18" x14ac:dyDescent="0.3">
      <c r="J4" s="32"/>
      <c r="K4" s="33"/>
      <c r="L4" s="33"/>
      <c r="M4" s="35"/>
      <c r="P4" s="16">
        <v>44670</v>
      </c>
      <c r="Q4" s="28">
        <v>287.7</v>
      </c>
      <c r="R4" s="20">
        <v>28.5</v>
      </c>
    </row>
    <row r="5" spans="10:18" x14ac:dyDescent="0.3">
      <c r="J5" s="32"/>
      <c r="K5" s="33"/>
      <c r="L5" s="33"/>
      <c r="M5" s="35"/>
      <c r="P5" s="16">
        <v>44671</v>
      </c>
      <c r="Q5" s="28">
        <v>287.7</v>
      </c>
      <c r="R5" s="20">
        <v>28.5</v>
      </c>
    </row>
    <row r="6" spans="10:18" x14ac:dyDescent="0.3">
      <c r="J6" s="32"/>
      <c r="K6" s="33"/>
      <c r="L6" s="33"/>
      <c r="M6" s="35"/>
      <c r="P6" s="16">
        <v>44672</v>
      </c>
      <c r="Q6" s="28">
        <v>286.2</v>
      </c>
      <c r="R6" s="20">
        <v>35.299999999999997</v>
      </c>
    </row>
    <row r="7" spans="10:18" ht="15" thickBot="1" x14ac:dyDescent="0.35">
      <c r="J7" s="32"/>
      <c r="K7" s="33"/>
      <c r="L7" s="33"/>
      <c r="M7" s="35"/>
      <c r="P7" s="17">
        <v>44673</v>
      </c>
      <c r="Q7" s="29">
        <v>286.2</v>
      </c>
      <c r="R7" s="21">
        <v>35.299999999999997</v>
      </c>
    </row>
    <row r="8" spans="10:18" ht="15" thickBot="1" x14ac:dyDescent="0.35">
      <c r="J8" s="32"/>
      <c r="K8" s="33"/>
      <c r="L8" s="33"/>
      <c r="M8" s="35"/>
      <c r="N8" s="34"/>
      <c r="O8" s="34"/>
    </row>
    <row r="9" spans="10:18" x14ac:dyDescent="0.3">
      <c r="J9" s="32"/>
      <c r="K9" s="33"/>
      <c r="L9" s="33"/>
      <c r="M9" s="35"/>
      <c r="N9" s="34"/>
      <c r="O9" s="34"/>
      <c r="P9" s="81" t="s">
        <v>2</v>
      </c>
      <c r="Q9" s="85" t="s">
        <v>100</v>
      </c>
      <c r="R9" s="82" t="s">
        <v>102</v>
      </c>
    </row>
    <row r="10" spans="10:18" x14ac:dyDescent="0.3">
      <c r="P10" s="63">
        <v>44621</v>
      </c>
      <c r="Q10" s="62">
        <v>288.39999999999998</v>
      </c>
      <c r="R10" s="64"/>
    </row>
    <row r="11" spans="10:18" x14ac:dyDescent="0.3">
      <c r="P11" s="63">
        <v>44622</v>
      </c>
      <c r="Q11" s="62">
        <v>288.39999999999998</v>
      </c>
      <c r="R11" s="64"/>
    </row>
    <row r="12" spans="10:18" x14ac:dyDescent="0.3">
      <c r="P12" s="63">
        <v>44623</v>
      </c>
      <c r="Q12" s="62">
        <v>288.39999999999998</v>
      </c>
      <c r="R12" s="64"/>
    </row>
    <row r="13" spans="10:18" x14ac:dyDescent="0.3">
      <c r="P13" s="63">
        <v>44624</v>
      </c>
      <c r="Q13" s="62">
        <v>288.39999999999998</v>
      </c>
      <c r="R13" s="64"/>
    </row>
    <row r="14" spans="10:18" x14ac:dyDescent="0.3">
      <c r="P14" s="63">
        <v>44625</v>
      </c>
      <c r="Q14" s="62">
        <v>299.10000000000002</v>
      </c>
      <c r="R14" s="64">
        <v>37.770000000000003</v>
      </c>
    </row>
    <row r="15" spans="10:18" x14ac:dyDescent="0.3">
      <c r="P15" s="63">
        <v>44629</v>
      </c>
      <c r="Q15" s="62">
        <v>296.3</v>
      </c>
      <c r="R15" s="64">
        <v>116.52</v>
      </c>
    </row>
    <row r="16" spans="10:18" x14ac:dyDescent="0.3">
      <c r="P16" s="63">
        <v>44630</v>
      </c>
      <c r="Q16" s="62">
        <v>299.10000000000002</v>
      </c>
      <c r="R16" s="64">
        <v>113.75</v>
      </c>
    </row>
    <row r="17" spans="3:18" x14ac:dyDescent="0.3">
      <c r="P17" s="63">
        <v>44631</v>
      </c>
      <c r="Q17" s="62">
        <v>299.10000000000002</v>
      </c>
      <c r="R17" s="64">
        <v>113.75</v>
      </c>
    </row>
    <row r="18" spans="3:18" x14ac:dyDescent="0.3">
      <c r="P18" s="63">
        <v>44634</v>
      </c>
      <c r="Q18" s="62">
        <v>299.10000000000002</v>
      </c>
      <c r="R18" s="64">
        <v>113.75</v>
      </c>
    </row>
    <row r="19" spans="3:18" x14ac:dyDescent="0.3">
      <c r="P19" s="63">
        <v>44635</v>
      </c>
      <c r="Q19" s="62">
        <v>299.5</v>
      </c>
      <c r="R19" s="64">
        <v>113.75</v>
      </c>
    </row>
    <row r="20" spans="3:18" x14ac:dyDescent="0.3">
      <c r="P20" s="63">
        <v>44636</v>
      </c>
      <c r="Q20" s="62">
        <v>300.3</v>
      </c>
      <c r="R20" s="64">
        <v>87.5</v>
      </c>
    </row>
    <row r="21" spans="3:18" x14ac:dyDescent="0.3">
      <c r="P21" s="63">
        <v>44637</v>
      </c>
      <c r="Q21" s="62">
        <v>296.2</v>
      </c>
      <c r="R21" s="64">
        <v>107.5</v>
      </c>
    </row>
    <row r="22" spans="3:18" x14ac:dyDescent="0.3">
      <c r="P22" s="63">
        <v>44638</v>
      </c>
      <c r="Q22" s="62">
        <v>294.2</v>
      </c>
      <c r="R22" s="64">
        <v>113.55</v>
      </c>
    </row>
    <row r="23" spans="3:18" x14ac:dyDescent="0.3">
      <c r="P23" s="63">
        <v>44641</v>
      </c>
      <c r="Q23" s="62">
        <v>292.8</v>
      </c>
      <c r="R23" s="64">
        <v>75.099999999999994</v>
      </c>
    </row>
    <row r="24" spans="3:18" x14ac:dyDescent="0.3">
      <c r="P24" s="63">
        <v>44642</v>
      </c>
      <c r="Q24" s="62">
        <v>292.8</v>
      </c>
      <c r="R24" s="64">
        <v>75.099999999999994</v>
      </c>
    </row>
    <row r="25" spans="3:18" x14ac:dyDescent="0.3">
      <c r="C25" s="6"/>
      <c r="D25" s="6"/>
      <c r="P25" s="63">
        <v>44643</v>
      </c>
      <c r="Q25" s="62">
        <v>292.8</v>
      </c>
      <c r="R25" s="64">
        <v>75.099999999999994</v>
      </c>
    </row>
    <row r="26" spans="3:18" x14ac:dyDescent="0.3">
      <c r="C26" s="6"/>
      <c r="D26" s="6"/>
      <c r="P26" s="63">
        <v>44644</v>
      </c>
      <c r="Q26" s="62">
        <v>292.8</v>
      </c>
      <c r="R26" s="64">
        <v>75.099999999999994</v>
      </c>
    </row>
    <row r="27" spans="3:18" x14ac:dyDescent="0.3">
      <c r="C27" s="6"/>
      <c r="D27" s="22"/>
      <c r="P27" s="63">
        <v>44645</v>
      </c>
      <c r="Q27" s="62">
        <v>292.8</v>
      </c>
      <c r="R27" s="64"/>
    </row>
    <row r="28" spans="3:18" x14ac:dyDescent="0.3">
      <c r="P28" s="63">
        <v>44648</v>
      </c>
      <c r="Q28" s="62">
        <v>292.8</v>
      </c>
      <c r="R28" s="64"/>
    </row>
    <row r="29" spans="3:18" x14ac:dyDescent="0.3">
      <c r="P29" s="63">
        <v>44649</v>
      </c>
      <c r="Q29" s="62">
        <v>292.8</v>
      </c>
      <c r="R29" s="64"/>
    </row>
    <row r="30" spans="3:18" x14ac:dyDescent="0.3">
      <c r="P30" s="63">
        <v>44650</v>
      </c>
      <c r="Q30" s="62">
        <v>292.8</v>
      </c>
      <c r="R30" s="64"/>
    </row>
    <row r="31" spans="3:18" x14ac:dyDescent="0.3">
      <c r="P31" s="63">
        <v>44651</v>
      </c>
      <c r="Q31" s="62">
        <v>292.8</v>
      </c>
      <c r="R31" s="64"/>
    </row>
    <row r="32" spans="3:18" x14ac:dyDescent="0.3">
      <c r="P32" s="63">
        <v>44652</v>
      </c>
      <c r="Q32" s="62">
        <v>292.8</v>
      </c>
      <c r="R32" s="64"/>
    </row>
    <row r="33" spans="16:18" x14ac:dyDescent="0.3">
      <c r="P33" s="63">
        <v>44655</v>
      </c>
      <c r="Q33" s="62">
        <v>292.8</v>
      </c>
      <c r="R33" s="64"/>
    </row>
    <row r="34" spans="16:18" x14ac:dyDescent="0.3">
      <c r="P34" s="63">
        <v>44656</v>
      </c>
      <c r="Q34" s="62">
        <v>292.8</v>
      </c>
      <c r="R34" s="64"/>
    </row>
    <row r="35" spans="16:18" x14ac:dyDescent="0.3">
      <c r="P35" s="63">
        <v>44657</v>
      </c>
      <c r="Q35" s="62">
        <v>292.8</v>
      </c>
      <c r="R35" s="64"/>
    </row>
    <row r="36" spans="16:18" x14ac:dyDescent="0.3">
      <c r="P36" s="63">
        <v>44658</v>
      </c>
      <c r="Q36" s="62">
        <v>292.8</v>
      </c>
      <c r="R36" s="64"/>
    </row>
    <row r="37" spans="16:18" x14ac:dyDescent="0.3">
      <c r="P37" s="63">
        <v>44659</v>
      </c>
      <c r="Q37" s="62">
        <v>292.8</v>
      </c>
      <c r="R37" s="64"/>
    </row>
    <row r="38" spans="16:18" x14ac:dyDescent="0.3">
      <c r="P38" s="63">
        <v>44662</v>
      </c>
      <c r="Q38" s="62">
        <v>293.8</v>
      </c>
      <c r="R38" s="64">
        <v>25</v>
      </c>
    </row>
    <row r="39" spans="16:18" x14ac:dyDescent="0.3">
      <c r="P39" s="63">
        <v>44663</v>
      </c>
      <c r="Q39" s="62">
        <v>293.8</v>
      </c>
      <c r="R39" s="64">
        <v>25</v>
      </c>
    </row>
    <row r="40" spans="16:18" x14ac:dyDescent="0.3">
      <c r="P40" s="63">
        <v>44664</v>
      </c>
      <c r="Q40" s="62">
        <v>293.8</v>
      </c>
      <c r="R40" s="64">
        <v>25</v>
      </c>
    </row>
    <row r="41" spans="16:18" x14ac:dyDescent="0.3">
      <c r="P41" s="63">
        <v>44665</v>
      </c>
      <c r="Q41" s="62">
        <v>293.8</v>
      </c>
      <c r="R41" s="64">
        <v>25</v>
      </c>
    </row>
    <row r="42" spans="16:18" x14ac:dyDescent="0.3">
      <c r="P42" s="63">
        <v>44666</v>
      </c>
      <c r="Q42" s="62">
        <v>293.8</v>
      </c>
      <c r="R42" s="64">
        <v>25</v>
      </c>
    </row>
    <row r="43" spans="16:18" x14ac:dyDescent="0.3">
      <c r="P43" s="63">
        <v>44669</v>
      </c>
      <c r="Q43" s="62">
        <v>293.8</v>
      </c>
      <c r="R43" s="64">
        <v>25</v>
      </c>
    </row>
    <row r="44" spans="16:18" x14ac:dyDescent="0.3">
      <c r="P44" s="63">
        <v>44670</v>
      </c>
      <c r="Q44" s="62">
        <v>287.7</v>
      </c>
      <c r="R44" s="64">
        <v>28.5</v>
      </c>
    </row>
    <row r="45" spans="16:18" x14ac:dyDescent="0.3">
      <c r="P45" s="63">
        <v>44671</v>
      </c>
      <c r="Q45" s="62">
        <v>287.7</v>
      </c>
      <c r="R45" s="64">
        <v>28.5</v>
      </c>
    </row>
    <row r="46" spans="16:18" x14ac:dyDescent="0.3">
      <c r="P46" s="63">
        <v>44672</v>
      </c>
      <c r="Q46" s="62">
        <v>286.2</v>
      </c>
      <c r="R46" s="64">
        <v>35.299999999999997</v>
      </c>
    </row>
    <row r="47" spans="16:18" ht="15" thickBot="1" x14ac:dyDescent="0.35">
      <c r="P47" s="65">
        <v>44673</v>
      </c>
      <c r="Q47" s="66">
        <v>286.2</v>
      </c>
      <c r="R47" s="67">
        <v>35.299999999999997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DB1B-1A05-4370-9E86-630A17B67B4F}">
  <dimension ref="A1:B8"/>
  <sheetViews>
    <sheetView zoomScaleNormal="100" workbookViewId="0">
      <selection activeCell="L32" sqref="L32"/>
    </sheetView>
  </sheetViews>
  <sheetFormatPr defaultRowHeight="14.4" x14ac:dyDescent="0.3"/>
  <cols>
    <col min="1" max="1" width="15.21875" style="1" bestFit="1" customWidth="1"/>
    <col min="2" max="2" width="12.21875" style="1" bestFit="1" customWidth="1"/>
    <col min="3" max="16384" width="8.88671875" style="1"/>
  </cols>
  <sheetData>
    <row r="1" spans="1:2" x14ac:dyDescent="0.3">
      <c r="A1" s="74" t="s">
        <v>101</v>
      </c>
      <c r="B1" s="74" t="s">
        <v>0</v>
      </c>
    </row>
    <row r="2" spans="1:2" x14ac:dyDescent="0.3">
      <c r="A2" s="2" t="s">
        <v>61</v>
      </c>
      <c r="B2" s="75">
        <v>0.56657223796033995</v>
      </c>
    </row>
    <row r="3" spans="1:2" x14ac:dyDescent="0.3">
      <c r="A3" s="2" t="s">
        <v>65</v>
      </c>
      <c r="B3" s="75">
        <v>0.24079320113314448</v>
      </c>
    </row>
    <row r="4" spans="1:2" x14ac:dyDescent="0.3">
      <c r="A4" s="2" t="s">
        <v>66</v>
      </c>
      <c r="B4" s="75">
        <v>0.19263456090651557</v>
      </c>
    </row>
    <row r="5" spans="1:2" x14ac:dyDescent="0.3">
      <c r="A5" s="2" t="s">
        <v>62</v>
      </c>
      <c r="B5" s="75"/>
    </row>
    <row r="6" spans="1:2" x14ac:dyDescent="0.3">
      <c r="A6" s="2" t="s">
        <v>63</v>
      </c>
      <c r="B6" s="75"/>
    </row>
    <row r="7" spans="1:2" x14ac:dyDescent="0.3">
      <c r="A7" s="2" t="s">
        <v>64</v>
      </c>
      <c r="B7" s="75"/>
    </row>
    <row r="8" spans="1:2" x14ac:dyDescent="0.3">
      <c r="A8" s="2" t="s">
        <v>67</v>
      </c>
      <c r="B8" s="75"/>
    </row>
  </sheetData>
  <sortState xmlns:xlrd2="http://schemas.microsoft.com/office/spreadsheetml/2017/richdata2" ref="A2:B8">
    <sortCondition descending="1" ref="B8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CC00-1975-4ACE-BA46-E36B02AF0208}">
  <dimension ref="A2:E60"/>
  <sheetViews>
    <sheetView zoomScaleNormal="100" workbookViewId="0">
      <selection activeCell="C3" sqref="C3"/>
    </sheetView>
  </sheetViews>
  <sheetFormatPr defaultColWidth="8.88671875" defaultRowHeight="14.4" x14ac:dyDescent="0.3"/>
  <cols>
    <col min="1" max="1" width="23.33203125" style="1" bestFit="1" customWidth="1"/>
    <col min="2" max="2" width="36.5546875" style="1" bestFit="1" customWidth="1"/>
    <col min="3" max="3" width="20" style="1" bestFit="1" customWidth="1"/>
    <col min="4" max="5" width="25.5546875" style="1" customWidth="1"/>
    <col min="6" max="6" width="8.88671875" style="1"/>
    <col min="7" max="7" width="19.88671875" style="1" customWidth="1"/>
    <col min="8" max="8" width="20.88671875" style="1" bestFit="1" customWidth="1"/>
    <col min="9" max="9" width="8.88671875" style="1"/>
    <col min="10" max="10" width="18.88671875" style="1" customWidth="1"/>
    <col min="11" max="11" width="20.88671875" style="1" bestFit="1" customWidth="1"/>
    <col min="12" max="16384" width="8.88671875" style="1"/>
  </cols>
  <sheetData>
    <row r="2" spans="1:5" ht="15" thickBot="1" x14ac:dyDescent="0.35"/>
    <row r="3" spans="1:5" x14ac:dyDescent="0.3">
      <c r="A3" s="119" t="s">
        <v>7</v>
      </c>
      <c r="B3" s="120"/>
    </row>
    <row r="4" spans="1:5" x14ac:dyDescent="0.3">
      <c r="A4" s="13" t="s">
        <v>10</v>
      </c>
      <c r="B4" s="4" t="s">
        <v>11</v>
      </c>
    </row>
    <row r="5" spans="1:5" x14ac:dyDescent="0.3">
      <c r="A5" s="13" t="s">
        <v>12</v>
      </c>
      <c r="B5" s="4">
        <v>5</v>
      </c>
    </row>
    <row r="6" spans="1:5" x14ac:dyDescent="0.3">
      <c r="A6" s="13" t="s">
        <v>24</v>
      </c>
      <c r="B6" s="4">
        <v>1</v>
      </c>
    </row>
    <row r="7" spans="1:5" x14ac:dyDescent="0.3">
      <c r="A7" s="13" t="s">
        <v>25</v>
      </c>
      <c r="B7" s="4"/>
    </row>
    <row r="8" spans="1:5" x14ac:dyDescent="0.3">
      <c r="A8" s="13" t="s">
        <v>26</v>
      </c>
      <c r="B8" s="4"/>
    </row>
    <row r="9" spans="1:5" x14ac:dyDescent="0.3">
      <c r="A9" s="13" t="s">
        <v>27</v>
      </c>
      <c r="B9" s="4"/>
      <c r="D9" s="7"/>
      <c r="E9" s="7"/>
    </row>
    <row r="10" spans="1:5" x14ac:dyDescent="0.3">
      <c r="A10" s="13" t="s">
        <v>28</v>
      </c>
      <c r="B10" s="4"/>
      <c r="D10" s="7"/>
      <c r="E10" s="7"/>
    </row>
    <row r="11" spans="1:5" x14ac:dyDescent="0.3">
      <c r="A11" s="13" t="s">
        <v>29</v>
      </c>
      <c r="B11" s="4"/>
      <c r="D11" s="7"/>
      <c r="E11" s="7"/>
    </row>
    <row r="12" spans="1:5" x14ac:dyDescent="0.3">
      <c r="A12" s="13" t="s">
        <v>30</v>
      </c>
      <c r="B12" s="4"/>
      <c r="D12" s="7"/>
      <c r="E12" s="7"/>
    </row>
    <row r="13" spans="1:5" ht="15" thickBot="1" x14ac:dyDescent="0.35">
      <c r="A13" s="14" t="s">
        <v>23</v>
      </c>
      <c r="B13" s="5"/>
      <c r="D13" s="7"/>
      <c r="E13" s="7"/>
    </row>
    <row r="20" spans="1:2" ht="15" thickBot="1" x14ac:dyDescent="0.35"/>
    <row r="21" spans="1:2" x14ac:dyDescent="0.3">
      <c r="A21" s="119" t="s">
        <v>8</v>
      </c>
      <c r="B21" s="120"/>
    </row>
    <row r="22" spans="1:2" x14ac:dyDescent="0.3">
      <c r="A22" s="13" t="s">
        <v>13</v>
      </c>
      <c r="B22" s="4" t="s">
        <v>11</v>
      </c>
    </row>
    <row r="23" spans="1:2" x14ac:dyDescent="0.3">
      <c r="A23" s="13" t="s">
        <v>14</v>
      </c>
      <c r="B23" s="4">
        <v>6</v>
      </c>
    </row>
    <row r="24" spans="1:2" x14ac:dyDescent="0.3">
      <c r="A24" s="13" t="s">
        <v>31</v>
      </c>
      <c r="B24" s="4"/>
    </row>
    <row r="25" spans="1:2" x14ac:dyDescent="0.3">
      <c r="A25" s="13" t="s">
        <v>32</v>
      </c>
      <c r="B25" s="4"/>
    </row>
    <row r="26" spans="1:2" ht="15" thickBot="1" x14ac:dyDescent="0.35">
      <c r="A26" s="14" t="s">
        <v>22</v>
      </c>
      <c r="B26" s="5"/>
    </row>
    <row r="33" spans="1:2" ht="15" thickBot="1" x14ac:dyDescent="0.35"/>
    <row r="34" spans="1:2" x14ac:dyDescent="0.3">
      <c r="A34" s="119" t="s">
        <v>9</v>
      </c>
      <c r="B34" s="120"/>
    </row>
    <row r="35" spans="1:2" x14ac:dyDescent="0.3">
      <c r="A35" s="13" t="s">
        <v>35</v>
      </c>
      <c r="B35" s="4" t="s">
        <v>11</v>
      </c>
    </row>
    <row r="36" spans="1:2" x14ac:dyDescent="0.3">
      <c r="A36" s="13" t="s">
        <v>112</v>
      </c>
      <c r="B36" s="4"/>
    </row>
    <row r="37" spans="1:2" x14ac:dyDescent="0.3">
      <c r="A37" s="13" t="s">
        <v>113</v>
      </c>
      <c r="B37" s="4">
        <v>2</v>
      </c>
    </row>
    <row r="38" spans="1:2" x14ac:dyDescent="0.3">
      <c r="A38" s="13" t="s">
        <v>114</v>
      </c>
      <c r="B38" s="4"/>
    </row>
    <row r="39" spans="1:2" x14ac:dyDescent="0.3">
      <c r="A39" s="13" t="s">
        <v>115</v>
      </c>
      <c r="B39" s="4">
        <v>1</v>
      </c>
    </row>
    <row r="40" spans="1:2" x14ac:dyDescent="0.3">
      <c r="A40" s="13" t="s">
        <v>116</v>
      </c>
      <c r="B40" s="4">
        <v>1</v>
      </c>
    </row>
    <row r="41" spans="1:2" x14ac:dyDescent="0.3">
      <c r="A41" s="13" t="s">
        <v>33</v>
      </c>
      <c r="B41" s="4"/>
    </row>
    <row r="42" spans="1:2" x14ac:dyDescent="0.3">
      <c r="A42" s="13" t="s">
        <v>34</v>
      </c>
      <c r="B42" s="4">
        <v>2</v>
      </c>
    </row>
    <row r="43" spans="1:2" x14ac:dyDescent="0.3">
      <c r="A43" s="13" t="s">
        <v>57</v>
      </c>
      <c r="B43" s="4"/>
    </row>
    <row r="44" spans="1:2" ht="15" thickBot="1" x14ac:dyDescent="0.35">
      <c r="A44" s="14" t="s">
        <v>117</v>
      </c>
      <c r="B44" s="5"/>
    </row>
    <row r="52" spans="1:2" ht="15" thickBot="1" x14ac:dyDescent="0.35"/>
    <row r="53" spans="1:2" x14ac:dyDescent="0.3">
      <c r="A53" s="119" t="s">
        <v>15</v>
      </c>
      <c r="B53" s="120"/>
    </row>
    <row r="54" spans="1:2" x14ac:dyDescent="0.3">
      <c r="A54" s="13" t="s">
        <v>13</v>
      </c>
      <c r="B54" s="4" t="s">
        <v>11</v>
      </c>
    </row>
    <row r="55" spans="1:2" x14ac:dyDescent="0.3">
      <c r="A55" s="13" t="s">
        <v>16</v>
      </c>
      <c r="B55" s="4"/>
    </row>
    <row r="56" spans="1:2" x14ac:dyDescent="0.3">
      <c r="A56" s="13" t="s">
        <v>17</v>
      </c>
      <c r="B56" s="4"/>
    </row>
    <row r="57" spans="1:2" x14ac:dyDescent="0.3">
      <c r="A57" s="13" t="s">
        <v>18</v>
      </c>
      <c r="B57" s="4"/>
    </row>
    <row r="58" spans="1:2" x14ac:dyDescent="0.3">
      <c r="A58" s="13" t="s">
        <v>19</v>
      </c>
      <c r="B58" s="4"/>
    </row>
    <row r="59" spans="1:2" x14ac:dyDescent="0.3">
      <c r="A59" s="13" t="s">
        <v>20</v>
      </c>
      <c r="B59" s="4">
        <v>5</v>
      </c>
    </row>
    <row r="60" spans="1:2" ht="15" thickBot="1" x14ac:dyDescent="0.35">
      <c r="A60" s="14" t="s">
        <v>21</v>
      </c>
      <c r="B60" s="5">
        <v>1</v>
      </c>
    </row>
  </sheetData>
  <mergeCells count="4">
    <mergeCell ref="A3:B3"/>
    <mergeCell ref="A21:B21"/>
    <mergeCell ref="A34:B34"/>
    <mergeCell ref="A53:B5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13E8-2DBE-4B99-B901-F778A6F8F1AB}">
  <dimension ref="C1:R47"/>
  <sheetViews>
    <sheetView zoomScaleNormal="100" workbookViewId="0">
      <selection activeCell="D18" sqref="D18"/>
    </sheetView>
  </sheetViews>
  <sheetFormatPr defaultColWidth="8.88671875" defaultRowHeight="14.4" x14ac:dyDescent="0.3"/>
  <cols>
    <col min="1" max="1" width="10.88671875" style="1" bestFit="1" customWidth="1"/>
    <col min="2" max="2" width="10.77734375" style="1" bestFit="1" customWidth="1"/>
    <col min="3" max="3" width="11.109375" style="1" customWidth="1"/>
    <col min="4" max="4" width="12" style="1" bestFit="1" customWidth="1"/>
    <col min="5" max="5" width="14.6640625" style="1" bestFit="1" customWidth="1"/>
    <col min="6" max="6" width="8.88671875" style="1" customWidth="1"/>
    <col min="7" max="9" width="8.88671875" style="1"/>
    <col min="10" max="10" width="10.109375" style="1" bestFit="1" customWidth="1"/>
    <col min="11" max="13" width="8.88671875" style="1"/>
    <col min="14" max="14" width="14.6640625" style="1" bestFit="1" customWidth="1"/>
    <col min="15" max="15" width="14.6640625" style="1" customWidth="1"/>
    <col min="16" max="16" width="26" style="1" bestFit="1" customWidth="1"/>
    <col min="17" max="17" width="12" style="1" bestFit="1" customWidth="1"/>
    <col min="18" max="18" width="19.109375" style="1" bestFit="1" customWidth="1"/>
    <col min="19" max="16384" width="8.88671875" style="1"/>
  </cols>
  <sheetData>
    <row r="1" spans="10:18" x14ac:dyDescent="0.3">
      <c r="J1" s="32"/>
      <c r="K1" s="33"/>
      <c r="L1" s="33"/>
      <c r="M1" s="33"/>
      <c r="P1" s="59" t="s">
        <v>38</v>
      </c>
      <c r="Q1" s="60"/>
      <c r="R1" s="61"/>
    </row>
    <row r="2" spans="10:18" x14ac:dyDescent="0.3">
      <c r="J2" s="32"/>
      <c r="K2" s="33"/>
      <c r="L2" s="33"/>
      <c r="M2" s="35"/>
      <c r="P2" s="13" t="s">
        <v>2</v>
      </c>
      <c r="Q2" s="3" t="s">
        <v>100</v>
      </c>
      <c r="R2" s="4" t="s">
        <v>102</v>
      </c>
    </row>
    <row r="3" spans="10:18" x14ac:dyDescent="0.3">
      <c r="J3" s="32"/>
      <c r="K3" s="33"/>
      <c r="L3" s="33"/>
      <c r="M3" s="35"/>
      <c r="P3" s="16">
        <v>44669</v>
      </c>
      <c r="Q3" s="28">
        <v>274.39999999999998</v>
      </c>
      <c r="R3" s="20">
        <v>25.7</v>
      </c>
    </row>
    <row r="4" spans="10:18" x14ac:dyDescent="0.3">
      <c r="J4" s="32"/>
      <c r="K4" s="33"/>
      <c r="L4" s="33"/>
      <c r="M4" s="35"/>
      <c r="P4" s="16">
        <v>44670</v>
      </c>
      <c r="Q4" s="28">
        <v>272.10000000000002</v>
      </c>
      <c r="R4" s="20">
        <v>22.4</v>
      </c>
    </row>
    <row r="5" spans="10:18" x14ac:dyDescent="0.3">
      <c r="J5" s="32"/>
      <c r="K5" s="33"/>
      <c r="L5" s="33"/>
      <c r="M5" s="35"/>
      <c r="P5" s="16">
        <v>44671</v>
      </c>
      <c r="Q5" s="28">
        <v>245.4</v>
      </c>
      <c r="R5" s="20">
        <v>9</v>
      </c>
    </row>
    <row r="6" spans="10:18" x14ac:dyDescent="0.3">
      <c r="J6" s="32"/>
      <c r="K6" s="33"/>
      <c r="L6" s="33"/>
      <c r="M6" s="35"/>
      <c r="P6" s="16">
        <v>44672</v>
      </c>
      <c r="Q6" s="28">
        <v>245.4</v>
      </c>
      <c r="R6" s="20">
        <v>9</v>
      </c>
    </row>
    <row r="7" spans="10:18" ht="15" thickBot="1" x14ac:dyDescent="0.35">
      <c r="J7" s="32"/>
      <c r="K7" s="33"/>
      <c r="L7" s="33"/>
      <c r="M7" s="35"/>
      <c r="P7" s="17">
        <v>44673</v>
      </c>
      <c r="Q7" s="29">
        <v>248.3</v>
      </c>
      <c r="R7" s="21">
        <v>9</v>
      </c>
    </row>
    <row r="8" spans="10:18" ht="15" thickBot="1" x14ac:dyDescent="0.35">
      <c r="J8" s="32"/>
      <c r="K8" s="33"/>
      <c r="L8" s="33"/>
      <c r="M8" s="35"/>
      <c r="N8" s="34"/>
      <c r="O8" s="34"/>
    </row>
    <row r="9" spans="10:18" x14ac:dyDescent="0.3">
      <c r="J9" s="32"/>
      <c r="K9" s="33"/>
      <c r="L9" s="33"/>
      <c r="M9" s="35"/>
      <c r="N9" s="34"/>
      <c r="O9" s="34"/>
      <c r="P9" s="81" t="s">
        <v>2</v>
      </c>
      <c r="Q9" s="85" t="s">
        <v>100</v>
      </c>
      <c r="R9" s="82" t="s">
        <v>102</v>
      </c>
    </row>
    <row r="10" spans="10:18" x14ac:dyDescent="0.3">
      <c r="P10" s="63">
        <v>44621</v>
      </c>
      <c r="Q10" s="62">
        <v>262.10000000000002</v>
      </c>
      <c r="R10" s="64">
        <v>82.3</v>
      </c>
    </row>
    <row r="11" spans="10:18" x14ac:dyDescent="0.3">
      <c r="P11" s="63">
        <v>44622</v>
      </c>
      <c r="Q11" s="62">
        <v>262.3</v>
      </c>
      <c r="R11" s="64">
        <v>77.3</v>
      </c>
    </row>
    <row r="12" spans="10:18" x14ac:dyDescent="0.3">
      <c r="P12" s="63">
        <v>44623</v>
      </c>
      <c r="Q12" s="62">
        <v>262.3</v>
      </c>
      <c r="R12" s="64">
        <v>77.3</v>
      </c>
    </row>
    <row r="13" spans="10:18" x14ac:dyDescent="0.3">
      <c r="P13" s="63">
        <v>44624</v>
      </c>
      <c r="Q13" s="62">
        <v>262.39999999999998</v>
      </c>
      <c r="R13" s="64">
        <v>74.3</v>
      </c>
    </row>
    <row r="14" spans="10:18" x14ac:dyDescent="0.3">
      <c r="P14" s="63">
        <v>44625</v>
      </c>
      <c r="Q14" s="62">
        <v>262.39999999999998</v>
      </c>
      <c r="R14" s="64">
        <v>74.3</v>
      </c>
    </row>
    <row r="15" spans="10:18" x14ac:dyDescent="0.3">
      <c r="P15" s="63">
        <v>44629</v>
      </c>
      <c r="Q15" s="62">
        <v>262.3</v>
      </c>
      <c r="R15" s="64">
        <v>82.5</v>
      </c>
    </row>
    <row r="16" spans="10:18" x14ac:dyDescent="0.3">
      <c r="P16" s="63">
        <v>44630</v>
      </c>
      <c r="Q16" s="62">
        <v>262</v>
      </c>
      <c r="R16" s="64">
        <v>85.8</v>
      </c>
    </row>
    <row r="17" spans="3:18" x14ac:dyDescent="0.3">
      <c r="P17" s="63">
        <v>44631</v>
      </c>
      <c r="Q17" s="62">
        <v>262.2</v>
      </c>
      <c r="R17" s="64">
        <v>58.3</v>
      </c>
    </row>
    <row r="18" spans="3:18" x14ac:dyDescent="0.3">
      <c r="P18" s="63">
        <v>44634</v>
      </c>
      <c r="Q18" s="62">
        <v>262.2</v>
      </c>
      <c r="R18" s="64">
        <v>58.3</v>
      </c>
    </row>
    <row r="19" spans="3:18" x14ac:dyDescent="0.3">
      <c r="P19" s="63">
        <v>44635</v>
      </c>
      <c r="Q19" s="62">
        <v>260</v>
      </c>
      <c r="R19" s="64">
        <v>61.3</v>
      </c>
    </row>
    <row r="20" spans="3:18" x14ac:dyDescent="0.3">
      <c r="P20" s="63">
        <v>44636</v>
      </c>
      <c r="Q20" s="62">
        <v>260.60000000000002</v>
      </c>
      <c r="R20" s="64">
        <v>55.3</v>
      </c>
    </row>
    <row r="21" spans="3:18" x14ac:dyDescent="0.3">
      <c r="P21" s="63">
        <v>44637</v>
      </c>
      <c r="Q21" s="62">
        <v>260.60000000000002</v>
      </c>
      <c r="R21" s="64">
        <v>55.3</v>
      </c>
    </row>
    <row r="22" spans="3:18" x14ac:dyDescent="0.3">
      <c r="P22" s="63">
        <v>44638</v>
      </c>
      <c r="Q22" s="62">
        <v>271.10000000000002</v>
      </c>
      <c r="R22" s="64">
        <v>73.3</v>
      </c>
    </row>
    <row r="23" spans="3:18" x14ac:dyDescent="0.3">
      <c r="P23" s="63">
        <v>44641</v>
      </c>
      <c r="Q23" s="62">
        <v>267.8</v>
      </c>
      <c r="R23" s="64">
        <v>133.4</v>
      </c>
    </row>
    <row r="24" spans="3:18" x14ac:dyDescent="0.3">
      <c r="P24" s="63">
        <v>44642</v>
      </c>
      <c r="Q24" s="62">
        <v>263.10000000000002</v>
      </c>
      <c r="R24" s="64">
        <v>81.400000000000006</v>
      </c>
    </row>
    <row r="25" spans="3:18" x14ac:dyDescent="0.3">
      <c r="C25" s="6"/>
      <c r="D25" s="6"/>
      <c r="P25" s="63">
        <v>44643</v>
      </c>
      <c r="Q25" s="62">
        <v>269.7</v>
      </c>
      <c r="R25" s="64">
        <v>95.8</v>
      </c>
    </row>
    <row r="26" spans="3:18" x14ac:dyDescent="0.3">
      <c r="C26" s="6"/>
      <c r="D26" s="6"/>
      <c r="P26" s="63">
        <v>44644</v>
      </c>
      <c r="Q26" s="62">
        <v>269.7</v>
      </c>
      <c r="R26" s="64">
        <v>95.8</v>
      </c>
    </row>
    <row r="27" spans="3:18" x14ac:dyDescent="0.3">
      <c r="C27" s="6"/>
      <c r="D27" s="22"/>
      <c r="P27" s="63">
        <v>44645</v>
      </c>
      <c r="Q27" s="62">
        <v>274.2</v>
      </c>
      <c r="R27" s="64">
        <v>120.708</v>
      </c>
    </row>
    <row r="28" spans="3:18" x14ac:dyDescent="0.3">
      <c r="P28" s="63">
        <v>44648</v>
      </c>
      <c r="Q28" s="62">
        <v>274.60000000000002</v>
      </c>
      <c r="R28" s="64">
        <v>75.290999999999997</v>
      </c>
    </row>
    <row r="29" spans="3:18" x14ac:dyDescent="0.3">
      <c r="P29" s="63">
        <v>44649</v>
      </c>
      <c r="Q29" s="62">
        <v>279.3</v>
      </c>
      <c r="R29" s="64">
        <v>93.591700000000003</v>
      </c>
    </row>
    <row r="30" spans="3:18" x14ac:dyDescent="0.3">
      <c r="P30" s="63">
        <v>44650</v>
      </c>
      <c r="Q30" s="62">
        <v>279.3</v>
      </c>
      <c r="R30" s="64">
        <v>93.591700000000003</v>
      </c>
    </row>
    <row r="31" spans="3:18" x14ac:dyDescent="0.3">
      <c r="P31" s="63">
        <v>44651</v>
      </c>
      <c r="Q31" s="62">
        <v>287.39999999999998</v>
      </c>
      <c r="R31" s="64">
        <v>116.59099999999999</v>
      </c>
    </row>
    <row r="32" spans="3:18" x14ac:dyDescent="0.3">
      <c r="P32" s="63">
        <v>44652</v>
      </c>
      <c r="Q32" s="62">
        <v>287.39999999999998</v>
      </c>
      <c r="R32" s="64">
        <v>116.59099999999999</v>
      </c>
    </row>
    <row r="33" spans="16:18" x14ac:dyDescent="0.3">
      <c r="P33" s="63">
        <v>44655</v>
      </c>
      <c r="Q33" s="62">
        <v>287</v>
      </c>
      <c r="R33" s="64">
        <v>121.37303999999999</v>
      </c>
    </row>
    <row r="34" spans="16:18" x14ac:dyDescent="0.3">
      <c r="P34" s="63">
        <v>44656</v>
      </c>
      <c r="Q34" s="62">
        <v>285</v>
      </c>
      <c r="R34" s="64">
        <v>73.026699999999991</v>
      </c>
    </row>
    <row r="35" spans="16:18" x14ac:dyDescent="0.3">
      <c r="P35" s="63">
        <v>44657</v>
      </c>
      <c r="Q35" s="62">
        <v>285</v>
      </c>
      <c r="R35" s="64">
        <v>73.026699999999991</v>
      </c>
    </row>
    <row r="36" spans="16:18" x14ac:dyDescent="0.3">
      <c r="P36" s="63">
        <v>44658</v>
      </c>
      <c r="Q36" s="62">
        <v>285</v>
      </c>
      <c r="R36" s="64">
        <v>73.026699999999991</v>
      </c>
    </row>
    <row r="37" spans="16:18" x14ac:dyDescent="0.3">
      <c r="P37" s="63">
        <v>44659</v>
      </c>
      <c r="Q37" s="62">
        <v>285</v>
      </c>
      <c r="R37" s="64">
        <v>73.025999999999996</v>
      </c>
    </row>
    <row r="38" spans="16:18" x14ac:dyDescent="0.3">
      <c r="P38" s="63">
        <v>44662</v>
      </c>
      <c r="Q38" s="62">
        <v>277.5</v>
      </c>
      <c r="R38" s="64">
        <v>53.817999999999998</v>
      </c>
    </row>
    <row r="39" spans="16:18" x14ac:dyDescent="0.3">
      <c r="P39" s="63">
        <v>44663</v>
      </c>
      <c r="Q39" s="62">
        <v>278.2</v>
      </c>
      <c r="R39" s="64">
        <v>48.048000000000002</v>
      </c>
    </row>
    <row r="40" spans="16:18" x14ac:dyDescent="0.3">
      <c r="P40" s="63">
        <v>44664</v>
      </c>
      <c r="Q40" s="62">
        <v>276.39999999999998</v>
      </c>
      <c r="R40" s="64">
        <v>43.118000000000002</v>
      </c>
    </row>
    <row r="41" spans="16:18" x14ac:dyDescent="0.3">
      <c r="P41" s="63">
        <v>44665</v>
      </c>
      <c r="Q41" s="62">
        <v>280.2</v>
      </c>
      <c r="R41" s="64">
        <v>59.817999999999998</v>
      </c>
    </row>
    <row r="42" spans="16:18" x14ac:dyDescent="0.3">
      <c r="P42" s="63">
        <v>44666</v>
      </c>
      <c r="Q42" s="62">
        <v>280.2</v>
      </c>
      <c r="R42" s="64">
        <v>59.817999999999998</v>
      </c>
    </row>
    <row r="43" spans="16:18" x14ac:dyDescent="0.3">
      <c r="P43" s="63">
        <v>44669</v>
      </c>
      <c r="Q43" s="62">
        <v>274.39999999999998</v>
      </c>
      <c r="R43" s="64">
        <v>25.7</v>
      </c>
    </row>
    <row r="44" spans="16:18" x14ac:dyDescent="0.3">
      <c r="P44" s="63">
        <v>44670</v>
      </c>
      <c r="Q44" s="62">
        <v>272.10000000000002</v>
      </c>
      <c r="R44" s="64">
        <v>22.4</v>
      </c>
    </row>
    <row r="45" spans="16:18" x14ac:dyDescent="0.3">
      <c r="P45" s="63">
        <v>44671</v>
      </c>
      <c r="Q45" s="62">
        <v>245.4</v>
      </c>
      <c r="R45" s="64">
        <v>9</v>
      </c>
    </row>
    <row r="46" spans="16:18" x14ac:dyDescent="0.3">
      <c r="P46" s="63">
        <v>44672</v>
      </c>
      <c r="Q46" s="62">
        <v>245.4</v>
      </c>
      <c r="R46" s="64">
        <v>9</v>
      </c>
    </row>
    <row r="47" spans="16:18" ht="15" thickBot="1" x14ac:dyDescent="0.35">
      <c r="P47" s="65">
        <v>44673</v>
      </c>
      <c r="Q47" s="66">
        <v>248.3</v>
      </c>
      <c r="R47" s="67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1FAA9-27A0-4E1D-AEFD-7591D8ED67AA}">
  <dimension ref="A1:B8"/>
  <sheetViews>
    <sheetView zoomScaleNormal="100" workbookViewId="0">
      <selection activeCell="A9" sqref="A9"/>
    </sheetView>
  </sheetViews>
  <sheetFormatPr defaultRowHeight="14.4" x14ac:dyDescent="0.3"/>
  <cols>
    <col min="1" max="1" width="15.21875" style="1" bestFit="1" customWidth="1"/>
    <col min="2" max="2" width="12.21875" style="1" bestFit="1" customWidth="1"/>
    <col min="3" max="16384" width="8.88671875" style="1"/>
  </cols>
  <sheetData>
    <row r="1" spans="1:2" x14ac:dyDescent="0.3">
      <c r="A1" s="74" t="s">
        <v>101</v>
      </c>
      <c r="B1" s="74" t="s">
        <v>0</v>
      </c>
    </row>
    <row r="2" spans="1:2" x14ac:dyDescent="0.3">
      <c r="A2" s="2" t="s">
        <v>67</v>
      </c>
      <c r="B2" s="75">
        <v>0.66666666666666663</v>
      </c>
    </row>
    <row r="3" spans="1:2" x14ac:dyDescent="0.3">
      <c r="A3" s="2" t="s">
        <v>65</v>
      </c>
      <c r="B3" s="75">
        <v>0.33333333333333331</v>
      </c>
    </row>
    <row r="4" spans="1:2" x14ac:dyDescent="0.3">
      <c r="A4" s="2" t="s">
        <v>62</v>
      </c>
      <c r="B4" s="75"/>
    </row>
    <row r="5" spans="1:2" x14ac:dyDescent="0.3">
      <c r="A5" s="2" t="s">
        <v>61</v>
      </c>
      <c r="B5" s="75"/>
    </row>
    <row r="6" spans="1:2" x14ac:dyDescent="0.3">
      <c r="A6" s="2" t="s">
        <v>63</v>
      </c>
      <c r="B6" s="75"/>
    </row>
    <row r="7" spans="1:2" x14ac:dyDescent="0.3">
      <c r="A7" s="2" t="s">
        <v>64</v>
      </c>
      <c r="B7" s="75"/>
    </row>
    <row r="8" spans="1:2" x14ac:dyDescent="0.3">
      <c r="A8" s="2" t="s">
        <v>66</v>
      </c>
      <c r="B8" s="75"/>
    </row>
  </sheetData>
  <sortState xmlns:xlrd2="http://schemas.microsoft.com/office/spreadsheetml/2017/richdata2" ref="A2:B8">
    <sortCondition descending="1" ref="B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940D-EA0F-45B7-8DFE-3807C9320495}">
  <dimension ref="A2:E60"/>
  <sheetViews>
    <sheetView zoomScaleNormal="100" workbookViewId="0">
      <selection activeCell="B15" sqref="B15"/>
    </sheetView>
  </sheetViews>
  <sheetFormatPr defaultColWidth="8.88671875" defaultRowHeight="14.4" x14ac:dyDescent="0.3"/>
  <cols>
    <col min="1" max="1" width="23.33203125" style="1" bestFit="1" customWidth="1"/>
    <col min="2" max="2" width="36.5546875" style="1" bestFit="1" customWidth="1"/>
    <col min="3" max="3" width="20" style="1" bestFit="1" customWidth="1"/>
    <col min="4" max="5" width="25.5546875" style="1" customWidth="1"/>
    <col min="6" max="6" width="8.88671875" style="1"/>
    <col min="7" max="7" width="19.88671875" style="1" customWidth="1"/>
    <col min="8" max="8" width="20.88671875" style="1" bestFit="1" customWidth="1"/>
    <col min="9" max="9" width="8.88671875" style="1"/>
    <col min="10" max="10" width="18.88671875" style="1" customWidth="1"/>
    <col min="11" max="11" width="20.88671875" style="1" bestFit="1" customWidth="1"/>
    <col min="12" max="16384" width="8.88671875" style="1"/>
  </cols>
  <sheetData>
    <row r="2" spans="1:5" ht="15" thickBot="1" x14ac:dyDescent="0.35"/>
    <row r="3" spans="1:5" x14ac:dyDescent="0.3">
      <c r="A3" s="119" t="s">
        <v>7</v>
      </c>
      <c r="B3" s="120"/>
    </row>
    <row r="4" spans="1:5" x14ac:dyDescent="0.3">
      <c r="A4" s="13" t="s">
        <v>10</v>
      </c>
      <c r="B4" s="4" t="s">
        <v>11</v>
      </c>
    </row>
    <row r="5" spans="1:5" x14ac:dyDescent="0.3">
      <c r="A5" s="13" t="s">
        <v>12</v>
      </c>
      <c r="B5" s="4">
        <v>3</v>
      </c>
    </row>
    <row r="6" spans="1:5" x14ac:dyDescent="0.3">
      <c r="A6" s="13" t="s">
        <v>24</v>
      </c>
      <c r="B6" s="4"/>
    </row>
    <row r="7" spans="1:5" x14ac:dyDescent="0.3">
      <c r="A7" s="13" t="s">
        <v>25</v>
      </c>
      <c r="B7" s="4"/>
    </row>
    <row r="8" spans="1:5" x14ac:dyDescent="0.3">
      <c r="A8" s="13" t="s">
        <v>26</v>
      </c>
      <c r="B8" s="4"/>
    </row>
    <row r="9" spans="1:5" x14ac:dyDescent="0.3">
      <c r="A9" s="13" t="s">
        <v>27</v>
      </c>
      <c r="B9" s="4"/>
      <c r="D9" s="7"/>
      <c r="E9" s="7"/>
    </row>
    <row r="10" spans="1:5" x14ac:dyDescent="0.3">
      <c r="A10" s="13" t="s">
        <v>28</v>
      </c>
      <c r="B10" s="4"/>
      <c r="D10" s="7"/>
      <c r="E10" s="7"/>
    </row>
    <row r="11" spans="1:5" x14ac:dyDescent="0.3">
      <c r="A11" s="13" t="s">
        <v>29</v>
      </c>
      <c r="B11" s="4"/>
      <c r="D11" s="7"/>
      <c r="E11" s="7"/>
    </row>
    <row r="12" spans="1:5" x14ac:dyDescent="0.3">
      <c r="A12" s="13" t="s">
        <v>30</v>
      </c>
      <c r="B12" s="4"/>
      <c r="D12" s="7"/>
      <c r="E12" s="7"/>
    </row>
    <row r="13" spans="1:5" ht="15" thickBot="1" x14ac:dyDescent="0.35">
      <c r="A13" s="14" t="s">
        <v>23</v>
      </c>
      <c r="B13" s="5"/>
      <c r="D13" s="7"/>
      <c r="E13" s="7"/>
    </row>
    <row r="20" spans="1:2" ht="15" thickBot="1" x14ac:dyDescent="0.35"/>
    <row r="21" spans="1:2" x14ac:dyDescent="0.3">
      <c r="A21" s="119" t="s">
        <v>8</v>
      </c>
      <c r="B21" s="120"/>
    </row>
    <row r="22" spans="1:2" x14ac:dyDescent="0.3">
      <c r="A22" s="13" t="s">
        <v>13</v>
      </c>
      <c r="B22" s="4" t="s">
        <v>11</v>
      </c>
    </row>
    <row r="23" spans="1:2" x14ac:dyDescent="0.3">
      <c r="A23" s="13" t="s">
        <v>14</v>
      </c>
      <c r="B23" s="4">
        <v>3</v>
      </c>
    </row>
    <row r="24" spans="1:2" x14ac:dyDescent="0.3">
      <c r="A24" s="13" t="s">
        <v>31</v>
      </c>
      <c r="B24" s="4"/>
    </row>
    <row r="25" spans="1:2" x14ac:dyDescent="0.3">
      <c r="A25" s="13" t="s">
        <v>32</v>
      </c>
      <c r="B25" s="4"/>
    </row>
    <row r="26" spans="1:2" ht="15" thickBot="1" x14ac:dyDescent="0.35">
      <c r="A26" s="14" t="s">
        <v>22</v>
      </c>
      <c r="B26" s="5"/>
    </row>
    <row r="33" spans="1:2" ht="15" thickBot="1" x14ac:dyDescent="0.35"/>
    <row r="34" spans="1:2" x14ac:dyDescent="0.3">
      <c r="A34" s="119" t="s">
        <v>9</v>
      </c>
      <c r="B34" s="120"/>
    </row>
    <row r="35" spans="1:2" x14ac:dyDescent="0.3">
      <c r="A35" s="13" t="s">
        <v>35</v>
      </c>
      <c r="B35" s="4" t="s">
        <v>11</v>
      </c>
    </row>
    <row r="36" spans="1:2" x14ac:dyDescent="0.3">
      <c r="A36" s="13" t="s">
        <v>112</v>
      </c>
      <c r="B36" s="4">
        <v>2</v>
      </c>
    </row>
    <row r="37" spans="1:2" x14ac:dyDescent="0.3">
      <c r="A37" s="13" t="s">
        <v>113</v>
      </c>
      <c r="B37" s="4"/>
    </row>
    <row r="38" spans="1:2" x14ac:dyDescent="0.3">
      <c r="A38" s="13" t="s">
        <v>114</v>
      </c>
      <c r="B38" s="4"/>
    </row>
    <row r="39" spans="1:2" x14ac:dyDescent="0.3">
      <c r="A39" s="13" t="s">
        <v>115</v>
      </c>
      <c r="B39" s="4">
        <v>1</v>
      </c>
    </row>
    <row r="40" spans="1:2" x14ac:dyDescent="0.3">
      <c r="A40" s="13" t="s">
        <v>116</v>
      </c>
      <c r="B40" s="4"/>
    </row>
    <row r="41" spans="1:2" x14ac:dyDescent="0.3">
      <c r="A41" s="13" t="s">
        <v>33</v>
      </c>
      <c r="B41" s="4"/>
    </row>
    <row r="42" spans="1:2" x14ac:dyDescent="0.3">
      <c r="A42" s="13" t="s">
        <v>34</v>
      </c>
      <c r="B42" s="4"/>
    </row>
    <row r="43" spans="1:2" x14ac:dyDescent="0.3">
      <c r="A43" s="13" t="s">
        <v>57</v>
      </c>
      <c r="B43" s="4"/>
    </row>
    <row r="44" spans="1:2" ht="15" thickBot="1" x14ac:dyDescent="0.35">
      <c r="A44" s="14" t="s">
        <v>117</v>
      </c>
      <c r="B44" s="5"/>
    </row>
    <row r="52" spans="1:2" ht="15" thickBot="1" x14ac:dyDescent="0.35"/>
    <row r="53" spans="1:2" x14ac:dyDescent="0.3">
      <c r="A53" s="119" t="s">
        <v>15</v>
      </c>
      <c r="B53" s="120"/>
    </row>
    <row r="54" spans="1:2" x14ac:dyDescent="0.3">
      <c r="A54" s="13" t="s">
        <v>13</v>
      </c>
      <c r="B54" s="4" t="s">
        <v>11</v>
      </c>
    </row>
    <row r="55" spans="1:2" x14ac:dyDescent="0.3">
      <c r="A55" s="13" t="s">
        <v>16</v>
      </c>
      <c r="B55" s="4"/>
    </row>
    <row r="56" spans="1:2" x14ac:dyDescent="0.3">
      <c r="A56" s="13" t="s">
        <v>17</v>
      </c>
      <c r="B56" s="4">
        <v>2</v>
      </c>
    </row>
    <row r="57" spans="1:2" x14ac:dyDescent="0.3">
      <c r="A57" s="13" t="s">
        <v>18</v>
      </c>
      <c r="B57" s="4"/>
    </row>
    <row r="58" spans="1:2" x14ac:dyDescent="0.3">
      <c r="A58" s="13" t="s">
        <v>19</v>
      </c>
      <c r="B58" s="4"/>
    </row>
    <row r="59" spans="1:2" x14ac:dyDescent="0.3">
      <c r="A59" s="13" t="s">
        <v>20</v>
      </c>
      <c r="B59" s="4"/>
    </row>
    <row r="60" spans="1:2" ht="15" thickBot="1" x14ac:dyDescent="0.35">
      <c r="A60" s="14" t="s">
        <v>21</v>
      </c>
      <c r="B60" s="5">
        <v>1</v>
      </c>
    </row>
  </sheetData>
  <mergeCells count="4">
    <mergeCell ref="A3:B3"/>
    <mergeCell ref="A21:B21"/>
    <mergeCell ref="A34:B34"/>
    <mergeCell ref="A53:B5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3625-0E26-4A2C-8B99-9CD3E1E8429C}">
  <dimension ref="A1:K7"/>
  <sheetViews>
    <sheetView zoomScaleNormal="100" workbookViewId="0">
      <selection activeCell="D5" sqref="D5"/>
    </sheetView>
  </sheetViews>
  <sheetFormatPr defaultColWidth="8.88671875" defaultRowHeight="14.4" x14ac:dyDescent="0.3"/>
  <cols>
    <col min="1" max="1" width="13.44140625" style="1" bestFit="1" customWidth="1"/>
    <col min="2" max="2" width="20.5546875" style="1" bestFit="1" customWidth="1"/>
    <col min="3" max="3" width="39.6640625" style="1" bestFit="1" customWidth="1"/>
    <col min="4" max="4" width="8.88671875" style="1"/>
    <col min="5" max="5" width="13.44140625" style="1" bestFit="1" customWidth="1"/>
    <col min="6" max="6" width="20.5546875" style="1" bestFit="1" customWidth="1"/>
    <col min="7" max="7" width="39.6640625" style="1" bestFit="1" customWidth="1"/>
    <col min="8" max="8" width="8.88671875" style="1"/>
    <col min="9" max="9" width="13.44140625" style="1" bestFit="1" customWidth="1"/>
    <col min="10" max="10" width="20.5546875" style="1" bestFit="1" customWidth="1"/>
    <col min="11" max="11" width="39.6640625" style="1" bestFit="1" customWidth="1"/>
    <col min="12" max="16384" width="8.88671875" style="1"/>
  </cols>
  <sheetData>
    <row r="1" spans="1:11" x14ac:dyDescent="0.3">
      <c r="A1" s="121" t="s">
        <v>36</v>
      </c>
      <c r="B1" s="121"/>
      <c r="C1" s="121"/>
      <c r="E1" s="121" t="s">
        <v>37</v>
      </c>
      <c r="F1" s="121"/>
      <c r="G1" s="121"/>
      <c r="I1" s="121" t="s">
        <v>38</v>
      </c>
      <c r="J1" s="121"/>
      <c r="K1" s="121"/>
    </row>
    <row r="2" spans="1:11" x14ac:dyDescent="0.3">
      <c r="A2" s="3" t="s">
        <v>2</v>
      </c>
      <c r="B2" s="3" t="s">
        <v>39</v>
      </c>
      <c r="C2" s="3" t="s">
        <v>40</v>
      </c>
      <c r="E2" s="3" t="s">
        <v>2</v>
      </c>
      <c r="F2" s="3" t="s">
        <v>39</v>
      </c>
      <c r="G2" s="3" t="s">
        <v>40</v>
      </c>
      <c r="I2" s="3" t="s">
        <v>2</v>
      </c>
      <c r="J2" s="3" t="s">
        <v>39</v>
      </c>
      <c r="K2" s="3" t="s">
        <v>40</v>
      </c>
    </row>
    <row r="3" spans="1:11" x14ac:dyDescent="0.3">
      <c r="A3" s="76">
        <v>44669</v>
      </c>
      <c r="B3" s="3">
        <v>21</v>
      </c>
      <c r="C3" s="3">
        <v>7</v>
      </c>
      <c r="E3" s="76">
        <f>A3</f>
        <v>44669</v>
      </c>
      <c r="F3" s="2">
        <v>3</v>
      </c>
      <c r="G3" s="2">
        <v>2</v>
      </c>
      <c r="I3" s="76">
        <f>A3</f>
        <v>44669</v>
      </c>
      <c r="J3" s="2">
        <v>4</v>
      </c>
      <c r="K3" s="2">
        <v>3</v>
      </c>
    </row>
    <row r="4" spans="1:11" x14ac:dyDescent="0.3">
      <c r="A4" s="76">
        <v>44670</v>
      </c>
      <c r="B4" s="30">
        <v>21</v>
      </c>
      <c r="C4" s="3">
        <v>7</v>
      </c>
      <c r="E4" s="76">
        <f t="shared" ref="E4:E7" si="0">A4</f>
        <v>44670</v>
      </c>
      <c r="F4" s="31">
        <v>5</v>
      </c>
      <c r="G4" s="31">
        <v>3</v>
      </c>
      <c r="I4" s="76">
        <f t="shared" ref="I4:I7" si="1">A4</f>
        <v>44670</v>
      </c>
      <c r="J4" s="31">
        <v>4</v>
      </c>
      <c r="K4" s="31">
        <v>3</v>
      </c>
    </row>
    <row r="5" spans="1:11" x14ac:dyDescent="0.3">
      <c r="A5" s="76">
        <v>44671</v>
      </c>
      <c r="B5" s="3">
        <v>17</v>
      </c>
      <c r="C5" s="3">
        <v>6</v>
      </c>
      <c r="E5" s="76">
        <f t="shared" si="0"/>
        <v>44671</v>
      </c>
      <c r="F5" s="2">
        <v>5</v>
      </c>
      <c r="G5" s="2">
        <v>3</v>
      </c>
      <c r="I5" s="76">
        <f t="shared" si="1"/>
        <v>44671</v>
      </c>
      <c r="J5" s="2">
        <v>3</v>
      </c>
      <c r="K5" s="2">
        <v>2</v>
      </c>
    </row>
    <row r="6" spans="1:11" x14ac:dyDescent="0.3">
      <c r="A6" s="76">
        <v>44672</v>
      </c>
      <c r="B6" s="3">
        <v>18</v>
      </c>
      <c r="C6" s="3">
        <v>7</v>
      </c>
      <c r="E6" s="76">
        <f t="shared" si="0"/>
        <v>44672</v>
      </c>
      <c r="F6" s="2">
        <v>6</v>
      </c>
      <c r="G6" s="2">
        <v>4</v>
      </c>
      <c r="I6" s="76">
        <f t="shared" si="1"/>
        <v>44672</v>
      </c>
      <c r="J6" s="2">
        <v>3</v>
      </c>
      <c r="K6" s="2">
        <v>2</v>
      </c>
    </row>
    <row r="7" spans="1:11" x14ac:dyDescent="0.3">
      <c r="A7" s="76">
        <v>44673</v>
      </c>
      <c r="B7" s="3">
        <v>21</v>
      </c>
      <c r="C7" s="3">
        <v>9</v>
      </c>
      <c r="E7" s="76">
        <f t="shared" si="0"/>
        <v>44673</v>
      </c>
      <c r="F7" s="2">
        <v>6</v>
      </c>
      <c r="G7" s="2">
        <v>4</v>
      </c>
      <c r="I7" s="76">
        <f t="shared" si="1"/>
        <v>44673</v>
      </c>
      <c r="J7" s="2">
        <v>3</v>
      </c>
      <c r="K7" s="2">
        <v>2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3451-C9CE-4CB9-A3C5-E615E3A5B521}">
  <dimension ref="A1:M11"/>
  <sheetViews>
    <sheetView zoomScaleNormal="100" workbookViewId="0">
      <selection activeCell="D12" sqref="D12"/>
    </sheetView>
  </sheetViews>
  <sheetFormatPr defaultColWidth="9.109375" defaultRowHeight="14.4" x14ac:dyDescent="0.3"/>
  <cols>
    <col min="1" max="1" width="11.21875" style="52" bestFit="1" customWidth="1"/>
    <col min="2" max="2" width="10.21875" style="52" bestFit="1" customWidth="1"/>
    <col min="3" max="3" width="16.21875" style="52" bestFit="1" customWidth="1"/>
    <col min="4" max="4" width="12.5546875" style="52" bestFit="1" customWidth="1"/>
    <col min="5" max="5" width="11.21875" style="52" bestFit="1" customWidth="1"/>
    <col min="6" max="6" width="10.21875" style="52" bestFit="1" customWidth="1"/>
    <col min="7" max="7" width="16.21875" style="52" bestFit="1" customWidth="1"/>
    <col min="8" max="8" width="11.6640625" style="52" bestFit="1" customWidth="1"/>
    <col min="9" max="9" width="11.21875" style="52" bestFit="1" customWidth="1"/>
    <col min="10" max="10" width="17.88671875" style="52" bestFit="1" customWidth="1"/>
    <col min="11" max="11" width="24" style="52" bestFit="1" customWidth="1"/>
    <col min="12" max="12" width="17.5546875" style="52" bestFit="1" customWidth="1"/>
    <col min="13" max="13" width="17.5546875" style="52" customWidth="1"/>
    <col min="14" max="16384" width="9.109375" style="52"/>
  </cols>
  <sheetData>
    <row r="1" spans="1:13" x14ac:dyDescent="0.3">
      <c r="A1" s="122" t="s">
        <v>81</v>
      </c>
      <c r="B1" s="123"/>
      <c r="C1" s="124"/>
      <c r="D1" s="86"/>
      <c r="E1" s="122" t="s">
        <v>82</v>
      </c>
      <c r="F1" s="123"/>
      <c r="G1" s="124"/>
      <c r="H1" s="87"/>
      <c r="I1" s="122" t="s">
        <v>83</v>
      </c>
      <c r="J1" s="123"/>
      <c r="K1" s="124"/>
      <c r="L1" s="86"/>
      <c r="M1" s="86"/>
    </row>
    <row r="2" spans="1:13" x14ac:dyDescent="0.3">
      <c r="A2" s="89" t="s">
        <v>2</v>
      </c>
      <c r="B2" s="80" t="s">
        <v>84</v>
      </c>
      <c r="C2" s="90" t="s">
        <v>85</v>
      </c>
      <c r="E2" s="89" t="s">
        <v>2</v>
      </c>
      <c r="F2" s="80" t="s">
        <v>86</v>
      </c>
      <c r="G2" s="90" t="s">
        <v>87</v>
      </c>
      <c r="I2" s="89" t="s">
        <v>2</v>
      </c>
      <c r="J2" s="80" t="s">
        <v>88</v>
      </c>
      <c r="K2" s="90" t="s">
        <v>89</v>
      </c>
    </row>
    <row r="3" spans="1:13" x14ac:dyDescent="0.3">
      <c r="A3" s="89" t="s">
        <v>90</v>
      </c>
      <c r="B3" s="53">
        <v>47696.79</v>
      </c>
      <c r="C3" s="91">
        <v>53685.907612583564</v>
      </c>
      <c r="E3" s="89" t="str">
        <f>A3</f>
        <v>28.02-06.03</v>
      </c>
      <c r="F3" s="53">
        <v>13757.099999999999</v>
      </c>
      <c r="G3" s="91">
        <v>58618.957483772021</v>
      </c>
      <c r="I3" s="89" t="str">
        <f>A3</f>
        <v>28.02-06.03</v>
      </c>
      <c r="J3" s="53">
        <v>26936</v>
      </c>
      <c r="K3" s="91">
        <v>54109.136817456194</v>
      </c>
    </row>
    <row r="4" spans="1:13" x14ac:dyDescent="0.3">
      <c r="A4" s="89" t="s">
        <v>91</v>
      </c>
      <c r="B4" s="53">
        <v>19740.2</v>
      </c>
      <c r="C4" s="91">
        <v>57473.710246096794</v>
      </c>
      <c r="E4" s="89" t="str">
        <f t="shared" ref="E4:E10" si="0">A4</f>
        <v>07.03-13.03</v>
      </c>
      <c r="F4" s="53">
        <v>4377.4500000000007</v>
      </c>
      <c r="G4" s="91">
        <v>61567.629556020045</v>
      </c>
      <c r="I4" s="89" t="str">
        <f t="shared" ref="I4:I10" si="1">A4</f>
        <v>07.03-13.03</v>
      </c>
      <c r="J4" s="53">
        <v>10349.699999999999</v>
      </c>
      <c r="K4" s="91">
        <v>63726.500671517053</v>
      </c>
    </row>
    <row r="5" spans="1:13" x14ac:dyDescent="0.3">
      <c r="A5" s="89" t="s">
        <v>92</v>
      </c>
      <c r="B5" s="53">
        <v>52183.549999999996</v>
      </c>
      <c r="C5" s="91">
        <v>57861.926559495281</v>
      </c>
      <c r="E5" s="89" t="str">
        <f t="shared" si="0"/>
        <v>14.03-20.03</v>
      </c>
      <c r="F5" s="53">
        <v>28592.949999999997</v>
      </c>
      <c r="G5" s="91">
        <v>59065.785631563034</v>
      </c>
      <c r="I5" s="89" t="str">
        <f t="shared" si="1"/>
        <v>14.03-20.03</v>
      </c>
      <c r="J5" s="53">
        <v>22826.799999999996</v>
      </c>
      <c r="K5" s="91">
        <v>65557.819122367146</v>
      </c>
    </row>
    <row r="6" spans="1:13" x14ac:dyDescent="0.3">
      <c r="A6" s="89" t="s">
        <v>93</v>
      </c>
      <c r="B6" s="53">
        <v>39224.30000000001</v>
      </c>
      <c r="C6" s="92">
        <v>66936.629946232293</v>
      </c>
      <c r="E6" s="89" t="str">
        <f t="shared" si="0"/>
        <v>21.03-27.03</v>
      </c>
      <c r="F6" s="53">
        <v>8986.4500000000007</v>
      </c>
      <c r="G6" s="92">
        <v>72148.995153814903</v>
      </c>
      <c r="I6" s="89" t="str">
        <f t="shared" si="1"/>
        <v>21.03-27.03</v>
      </c>
      <c r="J6" s="53">
        <v>20110.099999999999</v>
      </c>
      <c r="K6" s="92">
        <v>63798.545382668417</v>
      </c>
    </row>
    <row r="7" spans="1:13" x14ac:dyDescent="0.3">
      <c r="A7" s="89" t="s">
        <v>94</v>
      </c>
      <c r="B7" s="53">
        <v>40020.474999999999</v>
      </c>
      <c r="C7" s="92">
        <v>65545.607963173854</v>
      </c>
      <c r="E7" s="89" t="str">
        <f t="shared" si="0"/>
        <v>28.03-03.04</v>
      </c>
      <c r="F7" s="53">
        <v>5910.45</v>
      </c>
      <c r="G7" s="92">
        <v>69424.163134786693</v>
      </c>
      <c r="I7" s="89" t="str">
        <f t="shared" si="1"/>
        <v>28.03-03.04</v>
      </c>
      <c r="J7" s="53">
        <v>15816.050000000001</v>
      </c>
      <c r="K7" s="92">
        <v>66765.216662820356</v>
      </c>
    </row>
    <row r="8" spans="1:13" x14ac:dyDescent="0.3">
      <c r="A8" s="89" t="s">
        <v>95</v>
      </c>
      <c r="B8" s="53">
        <v>29666.788999999997</v>
      </c>
      <c r="C8" s="92">
        <v>65844.108886539761</v>
      </c>
      <c r="E8" s="89" t="str">
        <f t="shared" si="0"/>
        <v>04.04-10.04</v>
      </c>
      <c r="F8" s="53">
        <v>10634.399999999998</v>
      </c>
      <c r="G8" s="92">
        <v>67760.667230873412</v>
      </c>
      <c r="I8" s="89" t="str">
        <f t="shared" si="1"/>
        <v>04.04-10.04</v>
      </c>
      <c r="J8" s="53">
        <v>20815.7</v>
      </c>
      <c r="K8" s="92">
        <v>62234.174205047151</v>
      </c>
    </row>
    <row r="9" spans="1:13" x14ac:dyDescent="0.3">
      <c r="A9" s="89" t="s">
        <v>96</v>
      </c>
      <c r="B9" s="53">
        <v>21969.75</v>
      </c>
      <c r="C9" s="92">
        <v>66273.556822449056</v>
      </c>
      <c r="E9" s="89" t="str">
        <f t="shared" si="0"/>
        <v>11.04-17.04</v>
      </c>
      <c r="F9" s="53">
        <v>6027.9</v>
      </c>
      <c r="G9" s="92">
        <v>65927.488843544197</v>
      </c>
      <c r="I9" s="89" t="str">
        <f t="shared" si="1"/>
        <v>11.04-17.04</v>
      </c>
      <c r="J9" s="53">
        <v>15061.9</v>
      </c>
      <c r="K9" s="92">
        <v>65082.544366912545</v>
      </c>
    </row>
    <row r="10" spans="1:13" ht="15" thickBot="1" x14ac:dyDescent="0.35">
      <c r="A10" s="93" t="s">
        <v>119</v>
      </c>
      <c r="B10" s="94">
        <v>33486.399999999994</v>
      </c>
      <c r="C10" s="95">
        <v>65617.678842276277</v>
      </c>
      <c r="E10" s="93" t="str">
        <f t="shared" si="0"/>
        <v>18.04-24.04</v>
      </c>
      <c r="F10" s="94">
        <v>7342.0999999999985</v>
      </c>
      <c r="G10" s="95">
        <v>65360.381566581782</v>
      </c>
      <c r="I10" s="93" t="str">
        <f t="shared" si="1"/>
        <v>18.04-24.04</v>
      </c>
      <c r="J10" s="94">
        <v>17200</v>
      </c>
      <c r="K10" s="95">
        <v>64281.174127906976</v>
      </c>
    </row>
    <row r="11" spans="1:13" x14ac:dyDescent="0.3">
      <c r="C11" s="56">
        <f>C10-C9</f>
        <v>-655.87798017277964</v>
      </c>
      <c r="G11" s="56">
        <f>G10-G9</f>
        <v>-567.1072769624152</v>
      </c>
      <c r="K11" s="56">
        <f>K10-K9</f>
        <v>-801.3702390055696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97C5F-D241-4CFE-B72E-F85C5823D2AA}">
  <dimension ref="A1:T11"/>
  <sheetViews>
    <sheetView zoomScaleNormal="100" workbookViewId="0">
      <selection activeCell="K11" sqref="K11"/>
    </sheetView>
  </sheetViews>
  <sheetFormatPr defaultColWidth="9.109375" defaultRowHeight="14.4" x14ac:dyDescent="0.3"/>
  <cols>
    <col min="1" max="1" width="11.21875" style="52" bestFit="1" customWidth="1"/>
    <col min="2" max="2" width="10.21875" style="52" bestFit="1" customWidth="1"/>
    <col min="3" max="3" width="18.44140625" style="52" bestFit="1" customWidth="1"/>
    <col min="4" max="4" width="12.5546875" style="52" bestFit="1" customWidth="1"/>
    <col min="5" max="5" width="11.21875" style="52" bestFit="1" customWidth="1"/>
    <col min="6" max="6" width="10.21875" style="52" bestFit="1" customWidth="1"/>
    <col min="7" max="7" width="18.44140625" style="52" bestFit="1" customWidth="1"/>
    <col min="8" max="8" width="11.6640625" style="52" bestFit="1" customWidth="1"/>
    <col min="9" max="9" width="11.21875" style="52" bestFit="1" customWidth="1"/>
    <col min="10" max="10" width="17.88671875" style="52" bestFit="1" customWidth="1"/>
    <col min="11" max="11" width="26" style="52" bestFit="1" customWidth="1"/>
    <col min="12" max="12" width="19.88671875" style="52" bestFit="1" customWidth="1"/>
    <col min="13" max="13" width="19.88671875" style="52" customWidth="1"/>
    <col min="14" max="14" width="9.109375" style="52"/>
    <col min="15" max="15" width="11.6640625" style="52" bestFit="1" customWidth="1"/>
    <col min="16" max="16" width="22.33203125" style="52" bestFit="1" customWidth="1"/>
    <col min="17" max="17" width="22.33203125" style="52" customWidth="1"/>
    <col min="18" max="18" width="12.5546875" style="52" bestFit="1" customWidth="1"/>
    <col min="19" max="19" width="19.88671875" style="52" bestFit="1" customWidth="1"/>
    <col min="20" max="20" width="19.88671875" style="52" customWidth="1"/>
    <col min="21" max="16384" width="9.109375" style="52"/>
  </cols>
  <sheetData>
    <row r="1" spans="1:20" s="88" customFormat="1" x14ac:dyDescent="0.3">
      <c r="A1" s="122" t="s">
        <v>81</v>
      </c>
      <c r="B1" s="123"/>
      <c r="C1" s="124"/>
      <c r="D1" s="87"/>
      <c r="E1" s="122" t="s">
        <v>82</v>
      </c>
      <c r="F1" s="123"/>
      <c r="G1" s="124"/>
      <c r="I1" s="122" t="s">
        <v>83</v>
      </c>
      <c r="J1" s="123"/>
      <c r="K1" s="124"/>
      <c r="L1" s="87"/>
      <c r="M1" s="87"/>
      <c r="P1" s="87"/>
      <c r="Q1" s="87"/>
      <c r="R1" s="87"/>
      <c r="S1" s="87"/>
      <c r="T1" s="87"/>
    </row>
    <row r="2" spans="1:20" s="88" customFormat="1" x14ac:dyDescent="0.3">
      <c r="A2" s="89" t="s">
        <v>2</v>
      </c>
      <c r="B2" s="80" t="s">
        <v>84</v>
      </c>
      <c r="C2" s="90" t="s">
        <v>97</v>
      </c>
      <c r="E2" s="89" t="s">
        <v>2</v>
      </c>
      <c r="F2" s="80" t="s">
        <v>86</v>
      </c>
      <c r="G2" s="90" t="s">
        <v>98</v>
      </c>
      <c r="I2" s="89" t="s">
        <v>2</v>
      </c>
      <c r="J2" s="80" t="s">
        <v>88</v>
      </c>
      <c r="K2" s="90" t="s">
        <v>99</v>
      </c>
    </row>
    <row r="3" spans="1:20" s="88" customFormat="1" x14ac:dyDescent="0.3">
      <c r="A3" s="89" t="s">
        <v>90</v>
      </c>
      <c r="B3" s="53">
        <v>16680</v>
      </c>
      <c r="C3" s="91">
        <v>13407.510355352078</v>
      </c>
      <c r="E3" s="89" t="str">
        <f>A3</f>
        <v>28.02-06.03</v>
      </c>
      <c r="F3" s="53">
        <v>7195</v>
      </c>
      <c r="G3" s="91">
        <v>13113.146755954262</v>
      </c>
      <c r="I3" s="89" t="str">
        <f>A3</f>
        <v>28.02-06.03</v>
      </c>
      <c r="J3" s="54">
        <v>27151.25</v>
      </c>
      <c r="K3" s="97">
        <v>13205.21405761496</v>
      </c>
    </row>
    <row r="4" spans="1:20" s="88" customFormat="1" x14ac:dyDescent="0.3">
      <c r="A4" s="89" t="s">
        <v>91</v>
      </c>
      <c r="B4" s="53">
        <v>3280</v>
      </c>
      <c r="C4" s="91">
        <v>13285.753880266073</v>
      </c>
      <c r="E4" s="89" t="str">
        <f t="shared" ref="E4:E10" si="0">A4</f>
        <v>07.03-13.03</v>
      </c>
      <c r="F4" s="53"/>
      <c r="G4" s="91"/>
      <c r="I4" s="89" t="str">
        <f t="shared" ref="I4:I10" si="1">A4</f>
        <v>07.03-13.03</v>
      </c>
      <c r="J4" s="53">
        <v>6000</v>
      </c>
      <c r="K4" s="91">
        <v>13954.545454545454</v>
      </c>
    </row>
    <row r="5" spans="1:20" s="88" customFormat="1" x14ac:dyDescent="0.3">
      <c r="A5" s="89" t="s">
        <v>92</v>
      </c>
      <c r="B5" s="53">
        <v>5515</v>
      </c>
      <c r="C5" s="91">
        <v>13226.736998269183</v>
      </c>
      <c r="E5" s="89" t="str">
        <f t="shared" si="0"/>
        <v>14.03-20.03</v>
      </c>
      <c r="F5" s="53"/>
      <c r="G5" s="91"/>
      <c r="I5" s="89" t="str">
        <f t="shared" si="1"/>
        <v>14.03-20.03</v>
      </c>
      <c r="J5" s="53">
        <v>4726.07</v>
      </c>
      <c r="K5" s="91">
        <v>15296.56583780835</v>
      </c>
    </row>
    <row r="6" spans="1:20" s="88" customFormat="1" x14ac:dyDescent="0.3">
      <c r="A6" s="89" t="s">
        <v>93</v>
      </c>
      <c r="B6" s="53">
        <v>14042</v>
      </c>
      <c r="C6" s="92">
        <v>13709.938366718025</v>
      </c>
      <c r="E6" s="89" t="str">
        <f t="shared" si="0"/>
        <v>21.03-27.03</v>
      </c>
      <c r="F6" s="53">
        <v>2591</v>
      </c>
      <c r="G6" s="92">
        <v>14606.505034911057</v>
      </c>
      <c r="I6" s="89" t="str">
        <f t="shared" si="1"/>
        <v>21.03-27.03</v>
      </c>
      <c r="J6" s="53">
        <v>23903.9</v>
      </c>
      <c r="K6" s="92">
        <v>14743.492598583189</v>
      </c>
    </row>
    <row r="7" spans="1:20" s="88" customFormat="1" x14ac:dyDescent="0.3">
      <c r="A7" s="89" t="s">
        <v>94</v>
      </c>
      <c r="B7" s="53">
        <v>10231</v>
      </c>
      <c r="C7" s="92">
        <v>13795.412338614373</v>
      </c>
      <c r="E7" s="89" t="str">
        <f t="shared" si="0"/>
        <v>28.03-03.04</v>
      </c>
      <c r="F7" s="53">
        <v>2956</v>
      </c>
      <c r="G7" s="92">
        <v>13601.303973428467</v>
      </c>
      <c r="I7" s="89" t="str">
        <f t="shared" si="1"/>
        <v>28.03-03.04</v>
      </c>
      <c r="J7" s="53">
        <v>11941.67</v>
      </c>
      <c r="K7" s="92">
        <v>13606.987586706502</v>
      </c>
    </row>
    <row r="8" spans="1:20" s="88" customFormat="1" x14ac:dyDescent="0.3">
      <c r="A8" s="89" t="s">
        <v>95</v>
      </c>
      <c r="B8" s="53">
        <v>14448.891000000001</v>
      </c>
      <c r="C8" s="92">
        <v>14020.230215718155</v>
      </c>
      <c r="E8" s="89" t="str">
        <f t="shared" si="0"/>
        <v>04.04-10.04</v>
      </c>
      <c r="F8" s="53">
        <v>4050</v>
      </c>
      <c r="G8" s="92">
        <v>14330.819304152637</v>
      </c>
      <c r="I8" s="89" t="str">
        <f t="shared" si="1"/>
        <v>04.04-10.04</v>
      </c>
      <c r="J8" s="53">
        <v>8529.5</v>
      </c>
      <c r="K8" s="92">
        <v>14912.245735388944</v>
      </c>
    </row>
    <row r="9" spans="1:20" s="88" customFormat="1" x14ac:dyDescent="0.3">
      <c r="A9" s="89" t="s">
        <v>96</v>
      </c>
      <c r="B9" s="53">
        <v>12832</v>
      </c>
      <c r="C9" s="92">
        <v>14322.62383813194</v>
      </c>
      <c r="E9" s="89" t="str">
        <f t="shared" si="0"/>
        <v>11.04-17.04</v>
      </c>
      <c r="F9" s="53">
        <v>1125</v>
      </c>
      <c r="G9" s="92">
        <v>14090.90909090909</v>
      </c>
      <c r="I9" s="89" t="str">
        <f t="shared" si="1"/>
        <v>11.04-17.04</v>
      </c>
      <c r="J9" s="53">
        <v>6000</v>
      </c>
      <c r="K9" s="92">
        <v>14545.454545454544</v>
      </c>
    </row>
    <row r="10" spans="1:20" s="88" customFormat="1" ht="15" thickBot="1" x14ac:dyDescent="0.35">
      <c r="A10" s="93" t="s">
        <v>119</v>
      </c>
      <c r="B10" s="94">
        <v>9053</v>
      </c>
      <c r="C10" s="95">
        <v>13577.377664862475</v>
      </c>
      <c r="E10" s="93" t="str">
        <f t="shared" si="0"/>
        <v>18.04-24.04</v>
      </c>
      <c r="F10" s="94">
        <v>8422.3300000000017</v>
      </c>
      <c r="G10" s="95">
        <v>14280.527640645323</v>
      </c>
      <c r="I10" s="93" t="str">
        <f t="shared" si="1"/>
        <v>18.04-24.04</v>
      </c>
      <c r="J10" s="94">
        <v>1000</v>
      </c>
      <c r="K10" s="95">
        <v>14454.545454545454</v>
      </c>
    </row>
    <row r="11" spans="1:20" x14ac:dyDescent="0.3">
      <c r="C11" s="56">
        <f>C10-C9</f>
        <v>-745.24617326946463</v>
      </c>
      <c r="G11" s="56">
        <f>G10-G9</f>
        <v>189.61854973623304</v>
      </c>
      <c r="K11" s="56">
        <f>K10-K9</f>
        <v>-90.909090909090082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0D27-029F-404E-843A-67E7B79531EA}">
  <dimension ref="A1:M11"/>
  <sheetViews>
    <sheetView zoomScaleNormal="100" workbookViewId="0">
      <selection activeCell="C9" sqref="C9"/>
    </sheetView>
  </sheetViews>
  <sheetFormatPr defaultColWidth="9.109375" defaultRowHeight="14.4" x14ac:dyDescent="0.3"/>
  <cols>
    <col min="1" max="1" width="11.77734375" style="52" bestFit="1" customWidth="1"/>
    <col min="2" max="2" width="10.44140625" style="52" bestFit="1" customWidth="1"/>
    <col min="3" max="3" width="18.77734375" style="52" bestFit="1" customWidth="1"/>
    <col min="4" max="4" width="12.5546875" style="52" bestFit="1" customWidth="1"/>
    <col min="5" max="5" width="11.77734375" style="52" bestFit="1" customWidth="1"/>
    <col min="6" max="6" width="10.44140625" style="52" bestFit="1" customWidth="1"/>
    <col min="7" max="7" width="18.77734375" style="52" bestFit="1" customWidth="1"/>
    <col min="8" max="8" width="11.5546875" style="52" bestFit="1" customWidth="1"/>
    <col min="9" max="9" width="11.77734375" style="52" bestFit="1" customWidth="1"/>
    <col min="10" max="10" width="18.21875" style="52" bestFit="1" customWidth="1"/>
    <col min="11" max="11" width="26.77734375" style="52" bestFit="1" customWidth="1"/>
    <col min="12" max="12" width="19.88671875" style="52" bestFit="1" customWidth="1"/>
    <col min="13" max="13" width="19.88671875" style="52" customWidth="1"/>
    <col min="14" max="14" width="9.109375" style="52"/>
    <col min="15" max="15" width="11.5546875" style="52" bestFit="1" customWidth="1"/>
    <col min="16" max="16384" width="9.109375" style="52"/>
  </cols>
  <sheetData>
    <row r="1" spans="1:13" s="88" customFormat="1" x14ac:dyDescent="0.3">
      <c r="A1" s="122" t="s">
        <v>81</v>
      </c>
      <c r="B1" s="123"/>
      <c r="C1" s="124"/>
      <c r="D1" s="87"/>
      <c r="E1" s="122" t="s">
        <v>82</v>
      </c>
      <c r="F1" s="123"/>
      <c r="G1" s="124"/>
      <c r="I1" s="125" t="s">
        <v>83</v>
      </c>
      <c r="J1" s="126"/>
      <c r="K1" s="127"/>
      <c r="L1" s="87"/>
      <c r="M1" s="87"/>
    </row>
    <row r="2" spans="1:13" s="88" customFormat="1" x14ac:dyDescent="0.3">
      <c r="A2" s="89" t="s">
        <v>2</v>
      </c>
      <c r="B2" s="80" t="s">
        <v>84</v>
      </c>
      <c r="C2" s="90" t="s">
        <v>97</v>
      </c>
      <c r="E2" s="89" t="s">
        <v>2</v>
      </c>
      <c r="F2" s="80" t="s">
        <v>86</v>
      </c>
      <c r="G2" s="90" t="s">
        <v>98</v>
      </c>
      <c r="I2" s="89" t="s">
        <v>2</v>
      </c>
      <c r="J2" s="80" t="s">
        <v>88</v>
      </c>
      <c r="K2" s="90" t="s">
        <v>99</v>
      </c>
    </row>
    <row r="3" spans="1:13" s="88" customFormat="1" x14ac:dyDescent="0.3">
      <c r="A3" s="89" t="s">
        <v>90</v>
      </c>
      <c r="B3" s="53">
        <v>23966.376</v>
      </c>
      <c r="C3" s="91">
        <v>14751.592359683795</v>
      </c>
      <c r="E3" s="89" t="str">
        <f>A3</f>
        <v>28.02-06.03</v>
      </c>
      <c r="F3" s="53"/>
      <c r="G3" s="91"/>
      <c r="I3" s="89" t="str">
        <f>A3</f>
        <v>28.02-06.03</v>
      </c>
      <c r="J3" s="53">
        <v>11965.710999999999</v>
      </c>
      <c r="K3" s="91">
        <v>15837.586895360646</v>
      </c>
    </row>
    <row r="4" spans="1:13" s="88" customFormat="1" x14ac:dyDescent="0.3">
      <c r="A4" s="89" t="s">
        <v>91</v>
      </c>
      <c r="B4" s="53">
        <v>8123</v>
      </c>
      <c r="C4" s="91">
        <v>15922.106700390585</v>
      </c>
      <c r="D4" s="96"/>
      <c r="E4" s="89" t="str">
        <f t="shared" ref="E4:E10" si="0">A4</f>
        <v>07.03-13.03</v>
      </c>
      <c r="F4" s="53">
        <v>11100</v>
      </c>
      <c r="G4" s="91">
        <v>17481.572481572479</v>
      </c>
      <c r="I4" s="89" t="str">
        <f t="shared" ref="I4:I10" si="1">A4</f>
        <v>07.03-13.03</v>
      </c>
      <c r="J4" s="53">
        <v>18700</v>
      </c>
      <c r="K4" s="91">
        <v>16564.900340301407</v>
      </c>
    </row>
    <row r="5" spans="1:13" s="88" customFormat="1" x14ac:dyDescent="0.3">
      <c r="A5" s="89" t="s">
        <v>92</v>
      </c>
      <c r="B5" s="53">
        <v>37661.597000000002</v>
      </c>
      <c r="C5" s="91">
        <v>16002.650899028766</v>
      </c>
      <c r="E5" s="89" t="str">
        <f t="shared" si="0"/>
        <v>14.03-20.03</v>
      </c>
      <c r="F5" s="53">
        <v>5000</v>
      </c>
      <c r="G5" s="91">
        <v>16818.181818181816</v>
      </c>
      <c r="I5" s="89" t="str">
        <f t="shared" si="1"/>
        <v>14.03-20.03</v>
      </c>
      <c r="J5" s="53">
        <v>45685.119999999995</v>
      </c>
      <c r="K5" s="91">
        <v>17806.821405465776</v>
      </c>
    </row>
    <row r="6" spans="1:13" s="88" customFormat="1" x14ac:dyDescent="0.3">
      <c r="A6" s="89" t="s">
        <v>93</v>
      </c>
      <c r="B6" s="53">
        <v>6870</v>
      </c>
      <c r="C6" s="92">
        <v>15943.099113404789</v>
      </c>
      <c r="E6" s="89" t="str">
        <f t="shared" si="0"/>
        <v>21.03-27.03</v>
      </c>
      <c r="F6" s="53">
        <v>8747</v>
      </c>
      <c r="G6" s="92">
        <v>16042.851055426792</v>
      </c>
      <c r="I6" s="89" t="str">
        <f t="shared" si="1"/>
        <v>21.03-27.03</v>
      </c>
      <c r="J6" s="53">
        <v>48517.4</v>
      </c>
      <c r="K6" s="92">
        <v>17248.901518742852</v>
      </c>
    </row>
    <row r="7" spans="1:13" s="88" customFormat="1" x14ac:dyDescent="0.3">
      <c r="A7" s="89" t="s">
        <v>94</v>
      </c>
      <c r="B7" s="53">
        <v>17714.86</v>
      </c>
      <c r="C7" s="92">
        <v>16434.380360484207</v>
      </c>
      <c r="E7" s="89" t="str">
        <f t="shared" si="0"/>
        <v>28.03-03.04</v>
      </c>
      <c r="F7" s="53"/>
      <c r="G7" s="92"/>
      <c r="I7" s="89" t="str">
        <f t="shared" si="1"/>
        <v>28.03-03.04</v>
      </c>
      <c r="J7" s="53">
        <v>7075.92</v>
      </c>
      <c r="K7" s="92">
        <v>17673.836694797927</v>
      </c>
    </row>
    <row r="8" spans="1:13" s="88" customFormat="1" x14ac:dyDescent="0.3">
      <c r="A8" s="89" t="s">
        <v>95</v>
      </c>
      <c r="B8" s="53">
        <v>10549.108</v>
      </c>
      <c r="C8" s="92">
        <v>15745.012184916484</v>
      </c>
      <c r="E8" s="89" t="str">
        <f t="shared" si="0"/>
        <v>04.04-10.04</v>
      </c>
      <c r="F8" s="53"/>
      <c r="G8" s="92"/>
      <c r="I8" s="89" t="str">
        <f t="shared" si="1"/>
        <v>04.04-10.04</v>
      </c>
      <c r="J8" s="53">
        <v>18144.84</v>
      </c>
      <c r="K8" s="92">
        <v>18055.121105303966</v>
      </c>
    </row>
    <row r="9" spans="1:13" s="88" customFormat="1" x14ac:dyDescent="0.3">
      <c r="A9" s="89" t="s">
        <v>96</v>
      </c>
      <c r="B9" s="53">
        <v>27403.68</v>
      </c>
      <c r="C9" s="92">
        <v>15647.195015082249</v>
      </c>
      <c r="E9" s="89" t="str">
        <f t="shared" si="0"/>
        <v>11.04-17.04</v>
      </c>
      <c r="F9" s="53">
        <v>16812.466</v>
      </c>
      <c r="G9" s="92">
        <v>16087.908438676612</v>
      </c>
      <c r="I9" s="89" t="str">
        <f t="shared" si="1"/>
        <v>11.04-17.04</v>
      </c>
      <c r="J9" s="53">
        <v>24562.690000000002</v>
      </c>
      <c r="K9" s="92">
        <v>16269.705024534805</v>
      </c>
    </row>
    <row r="10" spans="1:13" s="88" customFormat="1" ht="15" thickBot="1" x14ac:dyDescent="0.35">
      <c r="A10" s="93" t="s">
        <v>119</v>
      </c>
      <c r="B10" s="94">
        <v>17568.074000000001</v>
      </c>
      <c r="C10" s="95">
        <v>15047.062798532877</v>
      </c>
      <c r="E10" s="93" t="str">
        <f t="shared" si="0"/>
        <v>18.04-24.04</v>
      </c>
      <c r="F10" s="94">
        <v>540</v>
      </c>
      <c r="G10" s="95">
        <v>14882.15488215488</v>
      </c>
      <c r="I10" s="93" t="str">
        <f t="shared" si="1"/>
        <v>18.04-24.04</v>
      </c>
      <c r="J10" s="94">
        <v>40201.789999999994</v>
      </c>
      <c r="K10" s="95">
        <v>15930.695472876845</v>
      </c>
    </row>
    <row r="11" spans="1:13" x14ac:dyDescent="0.3">
      <c r="B11" s="55"/>
      <c r="C11" s="56">
        <f>C10-C9</f>
        <v>-600.13221654937115</v>
      </c>
      <c r="D11" s="56"/>
      <c r="E11" s="57"/>
      <c r="F11" s="58"/>
      <c r="G11" s="56">
        <f>G10-G9</f>
        <v>-1205.7535565217313</v>
      </c>
      <c r="I11" s="55"/>
      <c r="J11" s="55"/>
      <c r="K11" s="56">
        <f>K10-K9</f>
        <v>-339.0095516579604</v>
      </c>
      <c r="L11" s="57"/>
      <c r="M11" s="58"/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2224-6EEC-4C0E-81E9-8DBC57C31B3E}">
  <dimension ref="A1:T11"/>
  <sheetViews>
    <sheetView zoomScaleNormal="100" workbookViewId="0">
      <selection activeCell="B3" sqref="B3"/>
    </sheetView>
  </sheetViews>
  <sheetFormatPr defaultColWidth="9.109375" defaultRowHeight="14.4" x14ac:dyDescent="0.3"/>
  <cols>
    <col min="1" max="1" width="11.77734375" style="52" bestFit="1" customWidth="1"/>
    <col min="2" max="2" width="10.44140625" style="52" bestFit="1" customWidth="1"/>
    <col min="3" max="3" width="18.77734375" style="52" bestFit="1" customWidth="1"/>
    <col min="4" max="4" width="12.5546875" style="52" bestFit="1" customWidth="1"/>
    <col min="5" max="5" width="11.77734375" style="52" bestFit="1" customWidth="1"/>
    <col min="6" max="6" width="10.44140625" style="52" bestFit="1" customWidth="1"/>
    <col min="7" max="7" width="18.77734375" style="52" bestFit="1" customWidth="1"/>
    <col min="8" max="8" width="11.6640625" style="52" bestFit="1" customWidth="1"/>
    <col min="9" max="9" width="11.77734375" style="52" bestFit="1" customWidth="1"/>
    <col min="10" max="10" width="18.21875" style="52" bestFit="1" customWidth="1"/>
    <col min="11" max="11" width="26.77734375" style="52" bestFit="1" customWidth="1"/>
    <col min="12" max="12" width="19.88671875" style="52" bestFit="1" customWidth="1"/>
    <col min="13" max="13" width="19.88671875" style="52" customWidth="1"/>
    <col min="14" max="14" width="9.109375" style="52"/>
    <col min="15" max="15" width="11.6640625" style="52" bestFit="1" customWidth="1"/>
    <col min="16" max="16" width="22.33203125" style="52" bestFit="1" customWidth="1"/>
    <col min="17" max="17" width="22.33203125" style="52" customWidth="1"/>
    <col min="18" max="18" width="12.5546875" style="52" bestFit="1" customWidth="1"/>
    <col min="19" max="19" width="19.88671875" style="52" bestFit="1" customWidth="1"/>
    <col min="20" max="20" width="19.88671875" style="52" customWidth="1"/>
    <col min="21" max="16384" width="9.109375" style="52"/>
  </cols>
  <sheetData>
    <row r="1" spans="1:20" s="88" customFormat="1" x14ac:dyDescent="0.3">
      <c r="A1" s="122" t="s">
        <v>81</v>
      </c>
      <c r="B1" s="123"/>
      <c r="C1" s="124"/>
      <c r="D1" s="87"/>
      <c r="E1" s="122" t="s">
        <v>82</v>
      </c>
      <c r="F1" s="123"/>
      <c r="G1" s="124"/>
      <c r="I1" s="122" t="s">
        <v>83</v>
      </c>
      <c r="J1" s="123"/>
      <c r="K1" s="124"/>
      <c r="L1" s="87"/>
      <c r="M1" s="87"/>
      <c r="P1" s="87"/>
      <c r="Q1" s="87"/>
      <c r="R1" s="87"/>
      <c r="S1" s="87"/>
      <c r="T1" s="87"/>
    </row>
    <row r="2" spans="1:20" s="88" customFormat="1" x14ac:dyDescent="0.3">
      <c r="A2" s="89" t="s">
        <v>2</v>
      </c>
      <c r="B2" s="80" t="s">
        <v>84</v>
      </c>
      <c r="C2" s="90" t="s">
        <v>97</v>
      </c>
      <c r="E2" s="89" t="s">
        <v>2</v>
      </c>
      <c r="F2" s="80" t="s">
        <v>86</v>
      </c>
      <c r="G2" s="90" t="s">
        <v>98</v>
      </c>
      <c r="I2" s="89" t="s">
        <v>2</v>
      </c>
      <c r="J2" s="80" t="s">
        <v>88</v>
      </c>
      <c r="K2" s="90" t="s">
        <v>99</v>
      </c>
    </row>
    <row r="3" spans="1:20" s="88" customFormat="1" x14ac:dyDescent="0.3">
      <c r="A3" s="89" t="s">
        <v>90</v>
      </c>
      <c r="B3" s="53">
        <v>12305.2</v>
      </c>
      <c r="C3" s="91">
        <v>14711.268850123966</v>
      </c>
      <c r="E3" s="89" t="str">
        <f>A3</f>
        <v>28.02-06.03</v>
      </c>
      <c r="F3" s="53">
        <v>2189.9699999999998</v>
      </c>
      <c r="G3" s="91">
        <v>14723.954292441531</v>
      </c>
      <c r="I3" s="89" t="str">
        <f>A3</f>
        <v>28.02-06.03</v>
      </c>
      <c r="J3" s="53">
        <v>40008.550000000003</v>
      </c>
      <c r="K3" s="91">
        <v>15259.945004937012</v>
      </c>
    </row>
    <row r="4" spans="1:20" s="88" customFormat="1" x14ac:dyDescent="0.3">
      <c r="A4" s="89" t="s">
        <v>91</v>
      </c>
      <c r="B4" s="53">
        <v>3000</v>
      </c>
      <c r="C4" s="91">
        <v>15606.060606060606</v>
      </c>
      <c r="E4" s="89" t="str">
        <f t="shared" ref="E4:E10" si="0">A4</f>
        <v>07.03-13.03</v>
      </c>
      <c r="F4" s="53">
        <v>9750</v>
      </c>
      <c r="G4" s="91">
        <v>16717.948717948719</v>
      </c>
      <c r="I4" s="89" t="str">
        <f t="shared" ref="I4:I10" si="1">A4</f>
        <v>07.03-13.03</v>
      </c>
      <c r="J4" s="53">
        <v>18175.7</v>
      </c>
      <c r="K4" s="91">
        <v>15215.397481252438</v>
      </c>
    </row>
    <row r="5" spans="1:20" s="88" customFormat="1" x14ac:dyDescent="0.3">
      <c r="A5" s="89" t="s">
        <v>92</v>
      </c>
      <c r="B5" s="53">
        <v>18200</v>
      </c>
      <c r="C5" s="91">
        <v>15308.441558441556</v>
      </c>
      <c r="E5" s="89" t="str">
        <f t="shared" si="0"/>
        <v>14.03-20.03</v>
      </c>
      <c r="F5" s="53"/>
      <c r="G5" s="92"/>
      <c r="I5" s="89" t="str">
        <f t="shared" si="1"/>
        <v>14.03-20.03</v>
      </c>
      <c r="J5" s="53">
        <v>88092.774999999994</v>
      </c>
      <c r="K5" s="91">
        <v>17567.694018039507</v>
      </c>
    </row>
    <row r="6" spans="1:20" s="88" customFormat="1" x14ac:dyDescent="0.3">
      <c r="A6" s="89" t="s">
        <v>93</v>
      </c>
      <c r="B6" s="53">
        <v>11114.314</v>
      </c>
      <c r="C6" s="92">
        <v>17861.875824765659</v>
      </c>
      <c r="E6" s="89" t="str">
        <f t="shared" si="0"/>
        <v>21.03-27.03</v>
      </c>
      <c r="F6" s="53">
        <v>2780</v>
      </c>
      <c r="G6" s="92">
        <v>15536.298234139958</v>
      </c>
      <c r="I6" s="89" t="str">
        <f t="shared" si="1"/>
        <v>21.03-27.03</v>
      </c>
      <c r="J6" s="53">
        <v>45300.59</v>
      </c>
      <c r="K6" s="92">
        <v>17427.080068734405</v>
      </c>
    </row>
    <row r="7" spans="1:20" s="88" customFormat="1" x14ac:dyDescent="0.3">
      <c r="A7" s="89" t="s">
        <v>94</v>
      </c>
      <c r="B7" s="53">
        <v>9030</v>
      </c>
      <c r="C7" s="92">
        <v>15964.763918252291</v>
      </c>
      <c r="E7" s="89" t="str">
        <f t="shared" si="0"/>
        <v>28.03-03.04</v>
      </c>
      <c r="F7" s="53"/>
      <c r="G7" s="92"/>
      <c r="I7" s="89" t="str">
        <f t="shared" si="1"/>
        <v>28.03-03.04</v>
      </c>
      <c r="J7" s="53">
        <v>35603.990000000005</v>
      </c>
      <c r="K7" s="92">
        <v>18503.666991970687</v>
      </c>
    </row>
    <row r="8" spans="1:20" s="88" customFormat="1" x14ac:dyDescent="0.3">
      <c r="A8" s="89" t="s">
        <v>95</v>
      </c>
      <c r="B8" s="53">
        <v>3915</v>
      </c>
      <c r="C8" s="92">
        <v>16303.529548357134</v>
      </c>
      <c r="E8" s="89" t="str">
        <f t="shared" si="0"/>
        <v>04.04-10.04</v>
      </c>
      <c r="F8" s="53">
        <v>5200</v>
      </c>
      <c r="G8" s="92">
        <v>16363.636363636362</v>
      </c>
      <c r="I8" s="89" t="str">
        <f t="shared" si="1"/>
        <v>04.04-10.04</v>
      </c>
      <c r="J8" s="53">
        <v>46429.659999999996</v>
      </c>
      <c r="K8" s="92">
        <v>16753.946820748948</v>
      </c>
    </row>
    <row r="9" spans="1:20" s="88" customFormat="1" x14ac:dyDescent="0.3">
      <c r="A9" s="89" t="s">
        <v>96</v>
      </c>
      <c r="B9" s="53">
        <v>13541.074000000001</v>
      </c>
      <c r="C9" s="92">
        <v>16554.019087004872</v>
      </c>
      <c r="E9" s="89" t="str">
        <f t="shared" si="0"/>
        <v>11.04-17.04</v>
      </c>
      <c r="F9" s="53">
        <v>15760.210999999999</v>
      </c>
      <c r="G9" s="92">
        <v>15905.409763174546</v>
      </c>
      <c r="I9" s="89" t="str">
        <f t="shared" si="1"/>
        <v>11.04-17.04</v>
      </c>
      <c r="J9" s="53">
        <v>48239.6</v>
      </c>
      <c r="K9" s="92">
        <v>16047.422820481699</v>
      </c>
    </row>
    <row r="10" spans="1:20" s="88" customFormat="1" ht="15" thickBot="1" x14ac:dyDescent="0.35">
      <c r="A10" s="93" t="s">
        <v>119</v>
      </c>
      <c r="B10" s="94">
        <v>5800</v>
      </c>
      <c r="C10" s="95">
        <v>16420.062695924764</v>
      </c>
      <c r="E10" s="93" t="str">
        <f t="shared" si="0"/>
        <v>18.04-24.04</v>
      </c>
      <c r="F10" s="94"/>
      <c r="G10" s="95"/>
      <c r="I10" s="93" t="str">
        <f t="shared" si="1"/>
        <v>18.04-24.04</v>
      </c>
      <c r="J10" s="94">
        <v>45718.29</v>
      </c>
      <c r="K10" s="95">
        <v>15854.408894916318</v>
      </c>
    </row>
    <row r="11" spans="1:20" x14ac:dyDescent="0.3">
      <c r="C11" s="56">
        <f>C10-C9</f>
        <v>-133.95639108010801</v>
      </c>
      <c r="G11" s="56">
        <f>G10-G9</f>
        <v>-15905.409763174546</v>
      </c>
      <c r="K11" s="56">
        <f>K10-K9</f>
        <v>-193.01392556538121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713D-DBA5-4304-A44A-3BDBDC70DF52}">
  <dimension ref="A1:T11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11.77734375" style="52" bestFit="1" customWidth="1"/>
    <col min="2" max="2" width="10.44140625" style="52" bestFit="1" customWidth="1"/>
    <col min="3" max="3" width="18.77734375" style="52" bestFit="1" customWidth="1"/>
    <col min="4" max="4" width="12.5546875" style="52" bestFit="1" customWidth="1"/>
    <col min="5" max="5" width="11.77734375" style="52" bestFit="1" customWidth="1"/>
    <col min="6" max="6" width="10.44140625" style="52" bestFit="1" customWidth="1"/>
    <col min="7" max="7" width="18.77734375" style="52" bestFit="1" customWidth="1"/>
    <col min="8" max="8" width="11.6640625" style="52" bestFit="1" customWidth="1"/>
    <col min="9" max="9" width="11.77734375" style="52" bestFit="1" customWidth="1"/>
    <col min="10" max="10" width="18.21875" style="52" bestFit="1" customWidth="1"/>
    <col min="11" max="11" width="26.77734375" style="52" bestFit="1" customWidth="1"/>
    <col min="12" max="12" width="19.88671875" style="52" bestFit="1" customWidth="1"/>
    <col min="13" max="13" width="19.88671875" style="52" customWidth="1"/>
    <col min="14" max="14" width="9.109375" style="52"/>
    <col min="15" max="15" width="11.6640625" style="52" bestFit="1" customWidth="1"/>
    <col min="16" max="16" width="22.33203125" style="52" bestFit="1" customWidth="1"/>
    <col min="17" max="17" width="22.33203125" style="52" customWidth="1"/>
    <col min="18" max="18" width="12.5546875" style="52" bestFit="1" customWidth="1"/>
    <col min="19" max="19" width="19.88671875" style="52" bestFit="1" customWidth="1"/>
    <col min="20" max="20" width="19.88671875" style="52" customWidth="1"/>
    <col min="21" max="16384" width="9.109375" style="52"/>
  </cols>
  <sheetData>
    <row r="1" spans="1:20" s="88" customFormat="1" x14ac:dyDescent="0.3">
      <c r="A1" s="122" t="s">
        <v>81</v>
      </c>
      <c r="B1" s="123"/>
      <c r="C1" s="124"/>
      <c r="D1" s="87"/>
      <c r="E1" s="122" t="s">
        <v>82</v>
      </c>
      <c r="F1" s="123"/>
      <c r="G1" s="124"/>
      <c r="I1" s="122" t="s">
        <v>83</v>
      </c>
      <c r="J1" s="123"/>
      <c r="K1" s="124"/>
      <c r="L1" s="87"/>
      <c r="M1" s="87"/>
      <c r="P1" s="87"/>
      <c r="Q1" s="87"/>
      <c r="R1" s="87"/>
      <c r="S1" s="87"/>
      <c r="T1" s="87"/>
    </row>
    <row r="2" spans="1:20" s="88" customFormat="1" x14ac:dyDescent="0.3">
      <c r="A2" s="89" t="s">
        <v>2</v>
      </c>
      <c r="B2" s="80" t="s">
        <v>84</v>
      </c>
      <c r="C2" s="90" t="s">
        <v>97</v>
      </c>
      <c r="E2" s="89" t="s">
        <v>2</v>
      </c>
      <c r="F2" s="80" t="s">
        <v>86</v>
      </c>
      <c r="G2" s="90" t="s">
        <v>98</v>
      </c>
      <c r="I2" s="89" t="s">
        <v>2</v>
      </c>
      <c r="J2" s="80" t="s">
        <v>88</v>
      </c>
      <c r="K2" s="90" t="s">
        <v>99</v>
      </c>
    </row>
    <row r="3" spans="1:20" s="88" customFormat="1" x14ac:dyDescent="0.3">
      <c r="A3" s="89" t="s">
        <v>90</v>
      </c>
      <c r="B3" s="53">
        <v>2846.6</v>
      </c>
      <c r="C3" s="91">
        <v>14271.187956285967</v>
      </c>
      <c r="E3" s="89" t="str">
        <f>A3</f>
        <v>28.02-06.03</v>
      </c>
      <c r="F3" s="53">
        <v>270.40999999999997</v>
      </c>
      <c r="G3" s="91">
        <v>14545.454545454546</v>
      </c>
      <c r="I3" s="89" t="str">
        <f>A3</f>
        <v>28.02-06.03</v>
      </c>
      <c r="J3" s="53">
        <v>4000</v>
      </c>
      <c r="K3" s="91">
        <v>13681.81818181818</v>
      </c>
    </row>
    <row r="4" spans="1:20" s="88" customFormat="1" x14ac:dyDescent="0.3">
      <c r="A4" s="89" t="s">
        <v>91</v>
      </c>
      <c r="B4" s="53">
        <v>5473</v>
      </c>
      <c r="C4" s="91">
        <v>13967.71755560354</v>
      </c>
      <c r="E4" s="89" t="str">
        <f t="shared" ref="E4:E10" si="0">A4</f>
        <v>07.03-13.03</v>
      </c>
      <c r="F4" s="53"/>
      <c r="G4" s="91"/>
      <c r="I4" s="89" t="str">
        <f t="shared" ref="I4:I10" si="1">A4</f>
        <v>07.03-13.03</v>
      </c>
      <c r="J4" s="53"/>
      <c r="K4" s="91"/>
    </row>
    <row r="5" spans="1:20" s="88" customFormat="1" x14ac:dyDescent="0.3">
      <c r="A5" s="89" t="s">
        <v>92</v>
      </c>
      <c r="B5" s="53">
        <v>13414.06</v>
      </c>
      <c r="C5" s="91">
        <v>14148.276306556496</v>
      </c>
      <c r="E5" s="89" t="str">
        <f t="shared" si="0"/>
        <v>14.03-20.03</v>
      </c>
      <c r="F5" s="53">
        <v>1300</v>
      </c>
      <c r="G5" s="91">
        <v>15314.685314685312</v>
      </c>
      <c r="I5" s="89" t="str">
        <f t="shared" si="1"/>
        <v>14.03-20.03</v>
      </c>
      <c r="J5" s="53"/>
      <c r="K5" s="91"/>
    </row>
    <row r="6" spans="1:20" s="88" customFormat="1" x14ac:dyDescent="0.3">
      <c r="A6" s="89" t="s">
        <v>93</v>
      </c>
      <c r="B6" s="53">
        <v>2978.7860000000001</v>
      </c>
      <c r="C6" s="92">
        <v>16893.471672382948</v>
      </c>
      <c r="E6" s="89" t="str">
        <f t="shared" si="0"/>
        <v>21.03-27.03</v>
      </c>
      <c r="F6" s="53">
        <v>3650.3069999999998</v>
      </c>
      <c r="G6" s="92">
        <v>16163.870600472781</v>
      </c>
      <c r="I6" s="89" t="str">
        <f t="shared" si="1"/>
        <v>21.03-27.03</v>
      </c>
      <c r="J6" s="53">
        <v>3000</v>
      </c>
      <c r="K6" s="92">
        <v>15969.696969696968</v>
      </c>
    </row>
    <row r="7" spans="1:20" s="88" customFormat="1" x14ac:dyDescent="0.3">
      <c r="A7" s="89" t="s">
        <v>94</v>
      </c>
      <c r="B7" s="53">
        <v>2422.5</v>
      </c>
      <c r="C7" s="92">
        <v>15596.209775776339</v>
      </c>
      <c r="E7" s="89" t="str">
        <f t="shared" si="0"/>
        <v>28.03-03.04</v>
      </c>
      <c r="F7" s="53">
        <v>10374.802</v>
      </c>
      <c r="G7" s="92">
        <v>16051.389265505544</v>
      </c>
      <c r="I7" s="89" t="str">
        <f t="shared" si="1"/>
        <v>28.03-03.04</v>
      </c>
      <c r="J7" s="53">
        <v>2432.326</v>
      </c>
      <c r="K7" s="92">
        <v>16985.282249471195</v>
      </c>
    </row>
    <row r="8" spans="1:20" s="88" customFormat="1" x14ac:dyDescent="0.3">
      <c r="A8" s="89" t="s">
        <v>95</v>
      </c>
      <c r="B8" s="53">
        <v>807</v>
      </c>
      <c r="C8" s="92">
        <v>15709.699222710373</v>
      </c>
      <c r="E8" s="89" t="str">
        <f t="shared" si="0"/>
        <v>04.04-10.04</v>
      </c>
      <c r="F8" s="53">
        <v>4239.4929999999995</v>
      </c>
      <c r="G8" s="92">
        <v>15454.545454545454</v>
      </c>
      <c r="I8" s="89" t="str">
        <f t="shared" si="1"/>
        <v>04.04-10.04</v>
      </c>
      <c r="J8" s="53"/>
      <c r="K8" s="92"/>
    </row>
    <row r="9" spans="1:20" s="88" customFormat="1" x14ac:dyDescent="0.3">
      <c r="A9" s="89" t="s">
        <v>96</v>
      </c>
      <c r="B9" s="53">
        <v>20208.165000000001</v>
      </c>
      <c r="C9" s="92">
        <v>15969.059693535666</v>
      </c>
      <c r="E9" s="89" t="str">
        <f t="shared" si="0"/>
        <v>11.04-17.04</v>
      </c>
      <c r="F9" s="53">
        <v>1600</v>
      </c>
      <c r="G9" s="92">
        <v>16454.545454545452</v>
      </c>
      <c r="I9" s="89" t="str">
        <f t="shared" si="1"/>
        <v>11.04-17.04</v>
      </c>
      <c r="J9" s="53">
        <v>1700</v>
      </c>
      <c r="K9" s="92">
        <v>15267.379679144384</v>
      </c>
    </row>
    <row r="10" spans="1:20" s="88" customFormat="1" ht="15" thickBot="1" x14ac:dyDescent="0.35">
      <c r="A10" s="93" t="s">
        <v>119</v>
      </c>
      <c r="B10" s="94">
        <v>6586.8</v>
      </c>
      <c r="C10" s="95">
        <v>15655.808862904873</v>
      </c>
      <c r="E10" s="93" t="str">
        <f t="shared" si="0"/>
        <v>18.04-24.04</v>
      </c>
      <c r="F10" s="94">
        <v>800</v>
      </c>
      <c r="G10" s="95">
        <v>15977.272727272724</v>
      </c>
      <c r="I10" s="93" t="str">
        <f t="shared" si="1"/>
        <v>18.04-24.04</v>
      </c>
      <c r="J10" s="94">
        <v>8000</v>
      </c>
      <c r="K10" s="95">
        <v>14918.181818181816</v>
      </c>
    </row>
    <row r="11" spans="1:20" x14ac:dyDescent="0.3">
      <c r="C11" s="56">
        <f>C10-C9</f>
        <v>-313.25083063079364</v>
      </c>
      <c r="G11" s="56">
        <f>G10-G9</f>
        <v>-477.27272727272793</v>
      </c>
      <c r="K11" s="56">
        <f>K10-K9</f>
        <v>-349.19786096256757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1EF3-ED57-477A-87BA-A7D79AF714BD}">
  <dimension ref="A1:K11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11.77734375" style="52" bestFit="1" customWidth="1"/>
    <col min="2" max="2" width="10.44140625" style="52" bestFit="1" customWidth="1"/>
    <col min="3" max="3" width="18.77734375" style="52" bestFit="1" customWidth="1"/>
    <col min="4" max="4" width="12.5546875" style="52" bestFit="1" customWidth="1"/>
    <col min="5" max="5" width="11.77734375" style="52" bestFit="1" customWidth="1"/>
    <col min="6" max="6" width="10.44140625" style="52" bestFit="1" customWidth="1"/>
    <col min="7" max="7" width="18.77734375" style="52" bestFit="1" customWidth="1"/>
    <col min="8" max="8" width="11.6640625" style="52" bestFit="1" customWidth="1"/>
    <col min="9" max="9" width="11.77734375" style="52" bestFit="1" customWidth="1"/>
    <col min="10" max="10" width="18.21875" style="52" bestFit="1" customWidth="1"/>
    <col min="11" max="11" width="26.77734375" style="52" bestFit="1" customWidth="1"/>
    <col min="12" max="16384" width="9.109375" style="52"/>
  </cols>
  <sheetData>
    <row r="1" spans="1:11" s="88" customFormat="1" x14ac:dyDescent="0.3">
      <c r="A1" s="122" t="s">
        <v>81</v>
      </c>
      <c r="B1" s="123"/>
      <c r="C1" s="124"/>
      <c r="D1" s="87"/>
      <c r="E1" s="122" t="s">
        <v>82</v>
      </c>
      <c r="F1" s="123"/>
      <c r="G1" s="124"/>
      <c r="I1" s="122" t="s">
        <v>83</v>
      </c>
      <c r="J1" s="123"/>
      <c r="K1" s="124"/>
    </row>
    <row r="2" spans="1:11" s="88" customFormat="1" x14ac:dyDescent="0.3">
      <c r="A2" s="89" t="s">
        <v>2</v>
      </c>
      <c r="B2" s="80" t="s">
        <v>84</v>
      </c>
      <c r="C2" s="90" t="s">
        <v>97</v>
      </c>
      <c r="E2" s="89" t="s">
        <v>2</v>
      </c>
      <c r="F2" s="80" t="s">
        <v>86</v>
      </c>
      <c r="G2" s="90" t="s">
        <v>98</v>
      </c>
      <c r="I2" s="89" t="s">
        <v>2</v>
      </c>
      <c r="J2" s="80" t="s">
        <v>88</v>
      </c>
      <c r="K2" s="90" t="s">
        <v>99</v>
      </c>
    </row>
    <row r="3" spans="1:11" s="88" customFormat="1" x14ac:dyDescent="0.3">
      <c r="A3" s="89" t="s">
        <v>90</v>
      </c>
      <c r="B3" s="53">
        <v>9047.1139999999996</v>
      </c>
      <c r="C3" s="91">
        <v>14712.22224216273</v>
      </c>
      <c r="E3" s="89" t="str">
        <f>A3</f>
        <v>28.02-06.03</v>
      </c>
      <c r="F3" s="53"/>
      <c r="G3" s="91"/>
      <c r="I3" s="89" t="str">
        <f>A3</f>
        <v>28.02-06.03</v>
      </c>
      <c r="J3" s="53">
        <v>5130</v>
      </c>
      <c r="K3" s="91">
        <v>15216.285663654084</v>
      </c>
    </row>
    <row r="4" spans="1:11" s="88" customFormat="1" x14ac:dyDescent="0.3">
      <c r="A4" s="89" t="s">
        <v>91</v>
      </c>
      <c r="B4" s="53"/>
      <c r="C4" s="91"/>
      <c r="E4" s="89" t="str">
        <f t="shared" ref="E4:E10" si="0">A4</f>
        <v>07.03-13.03</v>
      </c>
      <c r="F4" s="53"/>
      <c r="G4" s="91"/>
      <c r="I4" s="89" t="str">
        <f t="shared" ref="I4:I10" si="1">A4</f>
        <v>07.03-13.03</v>
      </c>
      <c r="J4" s="53"/>
      <c r="K4" s="91"/>
    </row>
    <row r="5" spans="1:11" s="88" customFormat="1" x14ac:dyDescent="0.3">
      <c r="A5" s="89" t="s">
        <v>92</v>
      </c>
      <c r="B5" s="53"/>
      <c r="C5" s="92"/>
      <c r="E5" s="89" t="str">
        <f t="shared" si="0"/>
        <v>14.03-20.03</v>
      </c>
      <c r="F5" s="53">
        <v>3245</v>
      </c>
      <c r="G5" s="91">
        <v>14843.045244431991</v>
      </c>
      <c r="I5" s="89" t="str">
        <f t="shared" si="1"/>
        <v>14.03-20.03</v>
      </c>
      <c r="J5" s="53"/>
      <c r="K5" s="91"/>
    </row>
    <row r="6" spans="1:11" s="88" customFormat="1" x14ac:dyDescent="0.3">
      <c r="A6" s="89" t="s">
        <v>93</v>
      </c>
      <c r="B6" s="53">
        <v>9426.1</v>
      </c>
      <c r="C6" s="92">
        <v>15468.118020467346</v>
      </c>
      <c r="E6" s="89" t="str">
        <f t="shared" si="0"/>
        <v>21.03-27.03</v>
      </c>
      <c r="F6" s="53"/>
      <c r="G6" s="92"/>
      <c r="I6" s="89" t="str">
        <f t="shared" si="1"/>
        <v>21.03-27.03</v>
      </c>
      <c r="J6" s="53">
        <v>16400</v>
      </c>
      <c r="K6" s="92">
        <v>16029.379157427937</v>
      </c>
    </row>
    <row r="7" spans="1:11" s="88" customFormat="1" x14ac:dyDescent="0.3">
      <c r="A7" s="89" t="s">
        <v>94</v>
      </c>
      <c r="B7" s="53">
        <v>17680.64</v>
      </c>
      <c r="C7" s="92">
        <v>14680.489558584468</v>
      </c>
      <c r="E7" s="89" t="str">
        <f t="shared" si="0"/>
        <v>28.03-03.04</v>
      </c>
      <c r="F7" s="53">
        <v>12185</v>
      </c>
      <c r="G7" s="92">
        <v>15040.847539821687</v>
      </c>
      <c r="I7" s="89" t="str">
        <f t="shared" si="1"/>
        <v>28.03-03.04</v>
      </c>
      <c r="J7" s="53"/>
      <c r="K7" s="92"/>
    </row>
    <row r="8" spans="1:11" s="88" customFormat="1" x14ac:dyDescent="0.3">
      <c r="A8" s="89" t="s">
        <v>95</v>
      </c>
      <c r="B8" s="53"/>
      <c r="C8" s="92"/>
      <c r="E8" s="89" t="str">
        <f t="shared" si="0"/>
        <v>04.04-10.04</v>
      </c>
      <c r="F8" s="53"/>
      <c r="G8" s="92"/>
      <c r="I8" s="89" t="str">
        <f t="shared" si="1"/>
        <v>04.04-10.04</v>
      </c>
      <c r="J8" s="53">
        <v>4794</v>
      </c>
      <c r="K8" s="92">
        <v>15339.902150415292</v>
      </c>
    </row>
    <row r="9" spans="1:11" s="88" customFormat="1" x14ac:dyDescent="0.3">
      <c r="A9" s="89" t="s">
        <v>96</v>
      </c>
      <c r="B9" s="53">
        <v>11958.812</v>
      </c>
      <c r="C9" s="92">
        <v>14946.882698868261</v>
      </c>
      <c r="E9" s="89" t="str">
        <f t="shared" si="0"/>
        <v>11.04-17.04</v>
      </c>
      <c r="F9" s="53"/>
      <c r="G9" s="92"/>
      <c r="I9" s="89" t="str">
        <f t="shared" si="1"/>
        <v>11.04-17.04</v>
      </c>
      <c r="J9" s="53">
        <v>6600</v>
      </c>
      <c r="K9" s="92">
        <v>15225.068870523413</v>
      </c>
    </row>
    <row r="10" spans="1:11" s="88" customFormat="1" ht="15" thickBot="1" x14ac:dyDescent="0.35">
      <c r="A10" s="93" t="s">
        <v>119</v>
      </c>
      <c r="B10" s="94">
        <v>3850</v>
      </c>
      <c r="C10" s="95">
        <v>15088.547815820541</v>
      </c>
      <c r="E10" s="93" t="str">
        <f t="shared" si="0"/>
        <v>18.04-24.04</v>
      </c>
      <c r="F10" s="94"/>
      <c r="G10" s="95"/>
      <c r="I10" s="93" t="str">
        <f t="shared" si="1"/>
        <v>18.04-24.04</v>
      </c>
      <c r="J10" s="94">
        <v>700</v>
      </c>
      <c r="K10" s="95">
        <v>15103.896103896102</v>
      </c>
    </row>
    <row r="11" spans="1:11" x14ac:dyDescent="0.3">
      <c r="C11" s="56">
        <f>C10-C9</f>
        <v>141.66511695227928</v>
      </c>
      <c r="G11" s="56">
        <f>G10-G9</f>
        <v>0</v>
      </c>
      <c r="K11" s="56">
        <f>K10-K9</f>
        <v>-121.17276662731092</v>
      </c>
    </row>
  </sheetData>
  <mergeCells count="3">
    <mergeCell ref="A1:C1"/>
    <mergeCell ref="E1:G1"/>
    <mergeCell ref="I1:K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B907-C795-4F9D-8E9E-C079890F0C84}">
  <dimension ref="A6:D80"/>
  <sheetViews>
    <sheetView topLeftCell="A61" zoomScale="85" zoomScaleNormal="85" workbookViewId="0">
      <selection activeCell="P79" sqref="P79"/>
    </sheetView>
  </sheetViews>
  <sheetFormatPr defaultRowHeight="14.4" x14ac:dyDescent="0.3"/>
  <cols>
    <col min="1" max="1" width="46.77734375" style="6" bestFit="1" customWidth="1"/>
    <col min="2" max="2" width="19.109375" style="6" bestFit="1" customWidth="1"/>
    <col min="3" max="3" width="18" style="6" bestFit="1" customWidth="1"/>
    <col min="4" max="4" width="36.5546875" style="6" bestFit="1" customWidth="1"/>
    <col min="5" max="5" width="11.109375" style="6" bestFit="1" customWidth="1"/>
    <col min="6" max="16384" width="8.88671875" style="6"/>
  </cols>
  <sheetData>
    <row r="6" spans="1:4" ht="28.8" x14ac:dyDescent="0.3">
      <c r="A6" s="2" t="s">
        <v>47</v>
      </c>
      <c r="B6" s="2" t="s">
        <v>68</v>
      </c>
      <c r="C6" s="2" t="s">
        <v>39</v>
      </c>
      <c r="D6" s="78" t="s">
        <v>130</v>
      </c>
    </row>
    <row r="7" spans="1:4" x14ac:dyDescent="0.3">
      <c r="A7" s="76">
        <v>44669</v>
      </c>
      <c r="B7" s="2">
        <v>380</v>
      </c>
      <c r="C7" s="2">
        <v>4</v>
      </c>
      <c r="D7" s="37">
        <v>66763.15789473684</v>
      </c>
    </row>
    <row r="8" spans="1:4" x14ac:dyDescent="0.3">
      <c r="A8" s="76">
        <v>44670</v>
      </c>
      <c r="B8" s="2">
        <v>160</v>
      </c>
      <c r="C8" s="2">
        <v>5</v>
      </c>
      <c r="D8" s="37">
        <v>66125</v>
      </c>
    </row>
    <row r="9" spans="1:4" x14ac:dyDescent="0.3">
      <c r="A9" s="76">
        <v>44671</v>
      </c>
      <c r="B9" s="2">
        <v>180</v>
      </c>
      <c r="C9" s="2">
        <v>4</v>
      </c>
      <c r="D9" s="37">
        <v>65600</v>
      </c>
    </row>
    <row r="10" spans="1:4" x14ac:dyDescent="0.3">
      <c r="A10" s="76">
        <v>44672</v>
      </c>
      <c r="B10" s="2">
        <v>360</v>
      </c>
      <c r="C10" s="2">
        <v>5</v>
      </c>
      <c r="D10" s="37">
        <v>64916.666666666664</v>
      </c>
    </row>
    <row r="11" spans="1:4" x14ac:dyDescent="0.3">
      <c r="A11" s="76">
        <v>44673</v>
      </c>
      <c r="B11" s="2">
        <v>240</v>
      </c>
      <c r="C11" s="2">
        <v>3</v>
      </c>
      <c r="D11" s="37">
        <v>65208.333333333336</v>
      </c>
    </row>
    <row r="24" spans="1:2" x14ac:dyDescent="0.3">
      <c r="A24" s="2" t="s">
        <v>78</v>
      </c>
      <c r="B24" s="2">
        <v>140</v>
      </c>
    </row>
    <row r="25" spans="1:2" x14ac:dyDescent="0.3">
      <c r="A25" s="2" t="s">
        <v>105</v>
      </c>
      <c r="B25" s="2">
        <v>740</v>
      </c>
    </row>
    <row r="26" spans="1:2" x14ac:dyDescent="0.3">
      <c r="A26" s="2" t="s">
        <v>45</v>
      </c>
      <c r="B26" s="2">
        <v>180</v>
      </c>
    </row>
    <row r="27" spans="1:2" x14ac:dyDescent="0.3">
      <c r="A27" s="2" t="s">
        <v>79</v>
      </c>
      <c r="B27" s="2">
        <v>120</v>
      </c>
    </row>
    <row r="28" spans="1:2" x14ac:dyDescent="0.3">
      <c r="A28" s="2" t="s">
        <v>46</v>
      </c>
      <c r="B28" s="2">
        <v>80</v>
      </c>
    </row>
    <row r="29" spans="1:2" x14ac:dyDescent="0.3">
      <c r="A29" s="2" t="s">
        <v>44</v>
      </c>
      <c r="B29" s="2">
        <v>40</v>
      </c>
    </row>
    <row r="30" spans="1:2" x14ac:dyDescent="0.3">
      <c r="A30" s="2" t="s">
        <v>103</v>
      </c>
      <c r="B30" s="2">
        <v>20</v>
      </c>
    </row>
    <row r="31" spans="1:2" x14ac:dyDescent="0.3">
      <c r="A31" s="2"/>
      <c r="B31" s="2"/>
    </row>
    <row r="32" spans="1:2" x14ac:dyDescent="0.3">
      <c r="A32" s="2"/>
      <c r="B32" s="2"/>
    </row>
    <row r="33" spans="1:4" x14ac:dyDescent="0.3">
      <c r="A33" s="2"/>
      <c r="B33" s="2"/>
    </row>
    <row r="34" spans="1:4" x14ac:dyDescent="0.3">
      <c r="A34" s="2"/>
      <c r="B34" s="2"/>
    </row>
    <row r="35" spans="1:4" x14ac:dyDescent="0.3">
      <c r="A35" s="2"/>
      <c r="B35" s="2"/>
    </row>
    <row r="36" spans="1:4" x14ac:dyDescent="0.3">
      <c r="A36" s="2"/>
      <c r="B36" s="2"/>
    </row>
    <row r="37" spans="1:4" x14ac:dyDescent="0.3">
      <c r="A37" s="2"/>
      <c r="B37" s="2"/>
    </row>
    <row r="39" spans="1:4" x14ac:dyDescent="0.3">
      <c r="C39" s="77"/>
    </row>
    <row r="40" spans="1:4" x14ac:dyDescent="0.3">
      <c r="A40" s="2" t="s">
        <v>47</v>
      </c>
      <c r="B40" s="2" t="s">
        <v>69</v>
      </c>
      <c r="C40" s="2" t="s">
        <v>39</v>
      </c>
      <c r="D40" s="2" t="s">
        <v>130</v>
      </c>
    </row>
    <row r="41" spans="1:4" x14ac:dyDescent="0.3">
      <c r="A41" s="2" t="s">
        <v>94</v>
      </c>
      <c r="B41" s="37">
        <v>2280</v>
      </c>
      <c r="C41" s="2">
        <v>32</v>
      </c>
      <c r="D41" s="37">
        <v>69627.280701754382</v>
      </c>
    </row>
    <row r="42" spans="1:4" x14ac:dyDescent="0.3">
      <c r="A42" s="2" t="s">
        <v>95</v>
      </c>
      <c r="B42" s="37">
        <v>5040</v>
      </c>
      <c r="C42" s="2">
        <v>80</v>
      </c>
      <c r="D42" s="37">
        <v>69586.269841269837</v>
      </c>
    </row>
    <row r="43" spans="1:4" x14ac:dyDescent="0.3">
      <c r="A43" s="2" t="s">
        <v>96</v>
      </c>
      <c r="B43" s="37">
        <v>3860</v>
      </c>
      <c r="C43" s="2">
        <v>58</v>
      </c>
      <c r="D43" s="37">
        <v>67246.113989637306</v>
      </c>
    </row>
    <row r="44" spans="1:4" x14ac:dyDescent="0.3">
      <c r="A44" s="2" t="s">
        <v>119</v>
      </c>
      <c r="B44" s="37">
        <v>1320</v>
      </c>
      <c r="C44" s="2">
        <v>21</v>
      </c>
      <c r="D44" s="37">
        <v>65740.909090909088</v>
      </c>
    </row>
    <row r="45" spans="1:4" x14ac:dyDescent="0.3">
      <c r="A45" s="2"/>
      <c r="B45" s="37"/>
      <c r="C45" s="2"/>
      <c r="D45" s="37"/>
    </row>
    <row r="46" spans="1:4" x14ac:dyDescent="0.3">
      <c r="A46" s="2"/>
      <c r="B46" s="37"/>
      <c r="C46" s="2"/>
      <c r="D46" s="37"/>
    </row>
    <row r="47" spans="1:4" x14ac:dyDescent="0.3">
      <c r="A47" s="2"/>
      <c r="B47" s="2"/>
      <c r="C47" s="2"/>
      <c r="D47" s="37"/>
    </row>
    <row r="48" spans="1:4" x14ac:dyDescent="0.3">
      <c r="C48" s="46"/>
    </row>
    <row r="60" spans="1:2" x14ac:dyDescent="0.3">
      <c r="A60" s="2" t="s">
        <v>105</v>
      </c>
      <c r="B60" s="2">
        <v>2240</v>
      </c>
    </row>
    <row r="61" spans="1:2" x14ac:dyDescent="0.3">
      <c r="A61" s="2" t="s">
        <v>104</v>
      </c>
      <c r="B61" s="2">
        <v>920</v>
      </c>
    </row>
    <row r="62" spans="1:2" x14ac:dyDescent="0.3">
      <c r="A62" s="2" t="s">
        <v>128</v>
      </c>
      <c r="B62" s="2">
        <v>880</v>
      </c>
    </row>
    <row r="63" spans="1:2" x14ac:dyDescent="0.3">
      <c r="A63" s="2" t="s">
        <v>127</v>
      </c>
      <c r="B63" s="2">
        <v>840</v>
      </c>
    </row>
    <row r="64" spans="1:2" x14ac:dyDescent="0.3">
      <c r="A64" s="2" t="s">
        <v>45</v>
      </c>
      <c r="B64" s="2">
        <v>820</v>
      </c>
    </row>
    <row r="65" spans="1:3" x14ac:dyDescent="0.3">
      <c r="A65" s="2" t="s">
        <v>78</v>
      </c>
      <c r="B65" s="2">
        <v>780</v>
      </c>
    </row>
    <row r="66" spans="1:3" x14ac:dyDescent="0.3">
      <c r="A66" s="2" t="s">
        <v>79</v>
      </c>
      <c r="B66" s="2">
        <v>780</v>
      </c>
    </row>
    <row r="67" spans="1:3" x14ac:dyDescent="0.3">
      <c r="A67" s="2" t="s">
        <v>129</v>
      </c>
      <c r="B67" s="2">
        <v>760</v>
      </c>
    </row>
    <row r="68" spans="1:3" x14ac:dyDescent="0.3">
      <c r="A68" s="2" t="s">
        <v>126</v>
      </c>
      <c r="B68" s="2">
        <v>720</v>
      </c>
    </row>
    <row r="69" spans="1:3" x14ac:dyDescent="0.3">
      <c r="A69" s="2" t="s">
        <v>122</v>
      </c>
      <c r="B69" s="2">
        <v>3760</v>
      </c>
    </row>
    <row r="70" spans="1:3" x14ac:dyDescent="0.3">
      <c r="A70" s="2"/>
      <c r="B70" s="2"/>
    </row>
    <row r="71" spans="1:3" x14ac:dyDescent="0.3">
      <c r="A71" s="2"/>
      <c r="B71" s="2"/>
    </row>
    <row r="72" spans="1:3" x14ac:dyDescent="0.3">
      <c r="A72" s="2"/>
      <c r="B72" s="2"/>
    </row>
    <row r="73" spans="1:3" x14ac:dyDescent="0.3">
      <c r="A73" s="2"/>
      <c r="B73" s="2"/>
    </row>
    <row r="74" spans="1:3" x14ac:dyDescent="0.3">
      <c r="A74" s="2"/>
      <c r="B74" s="2"/>
    </row>
    <row r="75" spans="1:3" x14ac:dyDescent="0.3">
      <c r="A75" s="2"/>
      <c r="B75" s="2"/>
      <c r="C75" s="77"/>
    </row>
    <row r="76" spans="1:3" x14ac:dyDescent="0.3">
      <c r="A76" s="2"/>
      <c r="B76" s="2"/>
    </row>
    <row r="77" spans="1:3" x14ac:dyDescent="0.3">
      <c r="A77" s="2"/>
      <c r="B77" s="2"/>
    </row>
    <row r="78" spans="1:3" x14ac:dyDescent="0.3">
      <c r="A78" s="2"/>
      <c r="B78" s="2"/>
    </row>
    <row r="79" spans="1:3" x14ac:dyDescent="0.3">
      <c r="A79" s="2"/>
      <c r="B79" s="2"/>
    </row>
    <row r="80" spans="1:3" x14ac:dyDescent="0.3">
      <c r="B80" s="77"/>
    </row>
  </sheetData>
  <sortState xmlns:xlrd2="http://schemas.microsoft.com/office/spreadsheetml/2017/richdata2" ref="A60:B77">
    <sortCondition descending="1" ref="B60"/>
  </sortState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B842-673F-42A6-8CE5-ADBE7A7D27EA}">
  <dimension ref="A1:O30"/>
  <sheetViews>
    <sheetView zoomScaleNormal="100" workbookViewId="0">
      <selection activeCell="AS1" sqref="AS1"/>
    </sheetView>
  </sheetViews>
  <sheetFormatPr defaultColWidth="8.88671875" defaultRowHeight="14.4" x14ac:dyDescent="0.3"/>
  <cols>
    <col min="1" max="1" width="14.6640625" style="52" customWidth="1"/>
    <col min="2" max="2" width="15.6640625" style="52" customWidth="1"/>
    <col min="3" max="3" width="14.5546875" style="52" customWidth="1"/>
    <col min="4" max="4" width="18.44140625" style="52" customWidth="1"/>
    <col min="5" max="5" width="22" style="52" customWidth="1"/>
    <col min="6" max="6" width="17.33203125" style="52" customWidth="1"/>
    <col min="7" max="7" width="20.33203125" style="52" customWidth="1"/>
    <col min="8" max="8" width="15.6640625" style="52" customWidth="1"/>
    <col min="9" max="9" width="13.109375" style="52" customWidth="1"/>
    <col min="10" max="10" width="11.33203125" style="52" customWidth="1"/>
    <col min="11" max="11" width="12.33203125" style="52" customWidth="1"/>
    <col min="12" max="12" width="13.6640625" style="52" customWidth="1"/>
    <col min="13" max="13" width="15.109375" style="52" customWidth="1"/>
    <col min="14" max="14" width="13.6640625" style="52" customWidth="1"/>
    <col min="15" max="15" width="15.109375" style="52" customWidth="1"/>
    <col min="16" max="16" width="8.88671875" style="52"/>
    <col min="17" max="17" width="27.109375" style="52" customWidth="1"/>
    <col min="18" max="16384" width="8.88671875" style="52"/>
  </cols>
  <sheetData>
    <row r="1" spans="1:15" ht="21" x14ac:dyDescent="0.3">
      <c r="A1" s="128" t="s">
        <v>120</v>
      </c>
      <c r="B1" s="128"/>
      <c r="C1" s="128"/>
      <c r="D1" s="128"/>
      <c r="E1" s="128"/>
      <c r="F1" s="128"/>
      <c r="G1" s="128"/>
    </row>
    <row r="2" spans="1:15" x14ac:dyDescent="0.3">
      <c r="A2" s="69"/>
      <c r="B2" s="132" t="s">
        <v>51</v>
      </c>
      <c r="C2" s="133"/>
      <c r="D2" s="134"/>
      <c r="E2" s="132" t="s">
        <v>52</v>
      </c>
      <c r="F2" s="133"/>
      <c r="G2" s="134"/>
      <c r="J2" s="70"/>
      <c r="K2" s="70"/>
      <c r="L2" s="70"/>
      <c r="M2" s="70"/>
      <c r="N2" s="70"/>
      <c r="O2" s="70"/>
    </row>
    <row r="3" spans="1:15" ht="21" x14ac:dyDescent="0.3">
      <c r="A3" s="128" t="s">
        <v>54</v>
      </c>
      <c r="B3" s="128"/>
      <c r="C3" s="128"/>
      <c r="D3" s="128"/>
      <c r="E3" s="128"/>
      <c r="F3" s="128"/>
      <c r="G3" s="128"/>
    </row>
    <row r="4" spans="1:15" x14ac:dyDescent="0.3">
      <c r="A4" s="71" t="s">
        <v>56</v>
      </c>
      <c r="B4" s="69" t="s">
        <v>53</v>
      </c>
      <c r="C4" s="69" t="s">
        <v>42</v>
      </c>
      <c r="D4" s="69" t="s">
        <v>43</v>
      </c>
      <c r="E4" s="69" t="s">
        <v>53</v>
      </c>
      <c r="F4" s="69" t="s">
        <v>42</v>
      </c>
      <c r="G4" s="69" t="s">
        <v>43</v>
      </c>
    </row>
    <row r="5" spans="1:15" x14ac:dyDescent="0.3">
      <c r="A5" s="80" t="s">
        <v>90</v>
      </c>
      <c r="B5" s="79">
        <v>62</v>
      </c>
      <c r="C5" s="79">
        <v>8</v>
      </c>
      <c r="D5" s="79">
        <v>21</v>
      </c>
      <c r="E5" s="79">
        <v>211</v>
      </c>
      <c r="F5" s="79">
        <v>36</v>
      </c>
      <c r="G5" s="79">
        <v>44</v>
      </c>
    </row>
    <row r="6" spans="1:15" x14ac:dyDescent="0.3">
      <c r="A6" s="80" t="s">
        <v>91</v>
      </c>
      <c r="B6" s="79">
        <v>54</v>
      </c>
      <c r="C6" s="79">
        <v>5</v>
      </c>
      <c r="D6" s="79">
        <v>13</v>
      </c>
      <c r="E6" s="79">
        <v>75</v>
      </c>
      <c r="F6" s="79">
        <v>6</v>
      </c>
      <c r="G6" s="79">
        <v>11</v>
      </c>
    </row>
    <row r="7" spans="1:15" x14ac:dyDescent="0.3">
      <c r="A7" s="80" t="s">
        <v>92</v>
      </c>
      <c r="B7" s="79">
        <v>95</v>
      </c>
      <c r="C7" s="79">
        <v>8</v>
      </c>
      <c r="D7" s="79">
        <v>23</v>
      </c>
      <c r="E7" s="79">
        <v>166</v>
      </c>
      <c r="F7" s="79">
        <v>13</v>
      </c>
      <c r="G7" s="79">
        <v>46</v>
      </c>
    </row>
    <row r="8" spans="1:15" x14ac:dyDescent="0.3">
      <c r="A8" s="80" t="s">
        <v>93</v>
      </c>
      <c r="B8" s="79">
        <v>57</v>
      </c>
      <c r="C8" s="79">
        <v>3</v>
      </c>
      <c r="D8" s="79">
        <v>17</v>
      </c>
      <c r="E8" s="79">
        <v>199</v>
      </c>
      <c r="F8" s="79">
        <v>24</v>
      </c>
      <c r="G8" s="79">
        <v>50</v>
      </c>
    </row>
    <row r="9" spans="1:15" x14ac:dyDescent="0.3">
      <c r="A9" s="80" t="s">
        <v>94</v>
      </c>
      <c r="B9" s="79">
        <v>54</v>
      </c>
      <c r="C9" s="79">
        <v>3</v>
      </c>
      <c r="D9" s="79">
        <v>14</v>
      </c>
      <c r="E9" s="79">
        <v>115</v>
      </c>
      <c r="F9" s="79">
        <v>31</v>
      </c>
      <c r="G9" s="79">
        <v>66</v>
      </c>
    </row>
    <row r="10" spans="1:15" x14ac:dyDescent="0.3">
      <c r="A10" s="80" t="s">
        <v>95</v>
      </c>
      <c r="B10" s="79">
        <v>36</v>
      </c>
      <c r="C10" s="79">
        <v>10</v>
      </c>
      <c r="D10" s="79">
        <v>10</v>
      </c>
      <c r="E10" s="79">
        <v>117</v>
      </c>
      <c r="F10" s="79">
        <v>24</v>
      </c>
      <c r="G10" s="79">
        <v>49</v>
      </c>
    </row>
    <row r="11" spans="1:15" x14ac:dyDescent="0.3">
      <c r="A11" s="2" t="s">
        <v>96</v>
      </c>
      <c r="B11" s="27">
        <v>71</v>
      </c>
      <c r="C11" s="27">
        <v>7</v>
      </c>
      <c r="D11" s="27">
        <v>13</v>
      </c>
      <c r="E11" s="27">
        <v>196</v>
      </c>
      <c r="F11" s="27">
        <v>29</v>
      </c>
      <c r="G11" s="27">
        <v>38</v>
      </c>
    </row>
    <row r="12" spans="1:15" x14ac:dyDescent="0.3">
      <c r="A12" s="2" t="s">
        <v>119</v>
      </c>
      <c r="B12" s="27">
        <v>128</v>
      </c>
      <c r="C12" s="27">
        <v>29</v>
      </c>
      <c r="D12" s="27">
        <v>47</v>
      </c>
      <c r="E12" s="27">
        <v>28</v>
      </c>
      <c r="F12" s="27">
        <v>9</v>
      </c>
      <c r="G12" s="27">
        <v>35</v>
      </c>
    </row>
    <row r="13" spans="1:15" ht="21" x14ac:dyDescent="0.3">
      <c r="A13" s="129" t="s">
        <v>55</v>
      </c>
      <c r="B13" s="130"/>
      <c r="C13" s="130"/>
      <c r="D13" s="130"/>
      <c r="E13" s="130"/>
      <c r="F13" s="130"/>
      <c r="G13" s="131"/>
    </row>
    <row r="14" spans="1:15" x14ac:dyDescent="0.3">
      <c r="A14" s="72" t="s">
        <v>56</v>
      </c>
      <c r="B14" s="69" t="s">
        <v>53</v>
      </c>
      <c r="C14" s="69" t="s">
        <v>42</v>
      </c>
      <c r="D14" s="69" t="s">
        <v>43</v>
      </c>
      <c r="E14" s="69" t="s">
        <v>53</v>
      </c>
      <c r="F14" s="69" t="s">
        <v>42</v>
      </c>
      <c r="G14" s="69" t="s">
        <v>43</v>
      </c>
    </row>
    <row r="15" spans="1:15" x14ac:dyDescent="0.3">
      <c r="A15" s="80" t="s">
        <v>90</v>
      </c>
      <c r="B15" s="26">
        <v>718487.11</v>
      </c>
      <c r="C15" s="26">
        <v>146630.14300000001</v>
      </c>
      <c r="D15" s="26">
        <v>66128.98</v>
      </c>
      <c r="E15" s="26">
        <v>253175.61</v>
      </c>
      <c r="F15" s="26">
        <v>44537.48</v>
      </c>
      <c r="G15" s="26">
        <v>54897.23</v>
      </c>
    </row>
    <row r="16" spans="1:15" x14ac:dyDescent="0.3">
      <c r="A16" s="25" t="s">
        <v>91</v>
      </c>
      <c r="B16" s="26">
        <v>776142</v>
      </c>
      <c r="C16" s="26">
        <v>35960</v>
      </c>
      <c r="D16" s="26">
        <v>37852.699999999997</v>
      </c>
      <c r="E16" s="26">
        <v>117654</v>
      </c>
      <c r="F16" s="26">
        <v>5251.21</v>
      </c>
      <c r="G16" s="26">
        <v>15090</v>
      </c>
    </row>
    <row r="17" spans="1:7" x14ac:dyDescent="0.3">
      <c r="A17" s="25" t="s">
        <v>92</v>
      </c>
      <c r="B17" s="26">
        <v>414858</v>
      </c>
      <c r="C17" s="26">
        <v>84470.2</v>
      </c>
      <c r="D17" s="26">
        <v>148110</v>
      </c>
      <c r="E17" s="26">
        <v>507060</v>
      </c>
      <c r="F17" s="26">
        <v>22358.1</v>
      </c>
      <c r="G17" s="26">
        <v>46332.7</v>
      </c>
    </row>
    <row r="18" spans="1:7" x14ac:dyDescent="0.3">
      <c r="A18" s="25" t="s">
        <v>93</v>
      </c>
      <c r="B18" s="26">
        <v>599036</v>
      </c>
      <c r="C18" s="26">
        <v>6204</v>
      </c>
      <c r="D18" s="26">
        <v>73546.2</v>
      </c>
      <c r="E18" s="26">
        <v>347672</v>
      </c>
      <c r="F18" s="26">
        <v>34723.699999999997</v>
      </c>
      <c r="G18" s="26">
        <v>61912.800000000003</v>
      </c>
    </row>
    <row r="19" spans="1:7" x14ac:dyDescent="0.3">
      <c r="A19" s="25" t="s">
        <v>94</v>
      </c>
      <c r="B19" s="26">
        <v>416892.91499999998</v>
      </c>
      <c r="C19" s="26">
        <v>2960</v>
      </c>
      <c r="D19" s="26">
        <v>108262.54</v>
      </c>
      <c r="E19" s="26">
        <v>183327.242</v>
      </c>
      <c r="F19" s="26">
        <v>44502.48</v>
      </c>
      <c r="G19" s="26">
        <v>38337.85</v>
      </c>
    </row>
    <row r="20" spans="1:7" x14ac:dyDescent="0.3">
      <c r="A20" s="25" t="s">
        <v>95</v>
      </c>
      <c r="B20" s="26">
        <v>477419</v>
      </c>
      <c r="C20" s="26">
        <v>25954.3</v>
      </c>
      <c r="D20" s="26">
        <v>73410.899999999994</v>
      </c>
      <c r="E20" s="26">
        <v>154125</v>
      </c>
      <c r="F20" s="26">
        <v>32659.9</v>
      </c>
      <c r="G20" s="26">
        <v>51725.5</v>
      </c>
    </row>
    <row r="21" spans="1:7" x14ac:dyDescent="0.3">
      <c r="A21" s="25" t="s">
        <v>96</v>
      </c>
      <c r="B21" s="26">
        <v>503828</v>
      </c>
      <c r="C21" s="26">
        <v>18600.400000000001</v>
      </c>
      <c r="D21" s="26">
        <v>108515</v>
      </c>
      <c r="E21" s="26">
        <v>269755</v>
      </c>
      <c r="F21" s="26">
        <v>37196.800000000003</v>
      </c>
      <c r="G21" s="26">
        <v>46455.8</v>
      </c>
    </row>
    <row r="22" spans="1:7" x14ac:dyDescent="0.3">
      <c r="A22" s="25" t="s">
        <v>119</v>
      </c>
      <c r="B22" s="26">
        <v>394206</v>
      </c>
      <c r="C22" s="26">
        <v>27091.1</v>
      </c>
      <c r="D22" s="26">
        <v>38664.6</v>
      </c>
      <c r="E22" s="26">
        <v>267961</v>
      </c>
      <c r="F22" s="26">
        <v>31515.8</v>
      </c>
      <c r="G22" s="26">
        <v>143384</v>
      </c>
    </row>
    <row r="23" spans="1:7" x14ac:dyDescent="0.3">
      <c r="D23" s="73"/>
      <c r="E23" s="73"/>
      <c r="F23" s="73"/>
      <c r="G23" s="73"/>
    </row>
    <row r="24" spans="1:7" x14ac:dyDescent="0.3">
      <c r="D24" s="73"/>
      <c r="E24" s="73"/>
      <c r="F24" s="73"/>
      <c r="G24" s="73"/>
    </row>
    <row r="25" spans="1:7" x14ac:dyDescent="0.3">
      <c r="D25" s="73"/>
      <c r="E25" s="73"/>
      <c r="F25" s="73"/>
      <c r="G25" s="73"/>
    </row>
    <row r="26" spans="1:7" x14ac:dyDescent="0.3">
      <c r="D26" s="73"/>
      <c r="E26" s="73"/>
      <c r="F26" s="73"/>
      <c r="G26" s="73"/>
    </row>
    <row r="27" spans="1:7" x14ac:dyDescent="0.3">
      <c r="D27" s="73"/>
      <c r="E27" s="73"/>
      <c r="F27" s="73"/>
      <c r="G27" s="73"/>
    </row>
    <row r="28" spans="1:7" x14ac:dyDescent="0.3">
      <c r="D28" s="73"/>
      <c r="E28" s="73"/>
      <c r="F28" s="73"/>
      <c r="G28" s="73"/>
    </row>
    <row r="29" spans="1:7" x14ac:dyDescent="0.3">
      <c r="D29" s="73"/>
      <c r="E29" s="73"/>
      <c r="F29" s="73"/>
      <c r="G29" s="73"/>
    </row>
    <row r="30" spans="1:7" x14ac:dyDescent="0.3">
      <c r="D30" s="73"/>
      <c r="E30" s="73"/>
      <c r="F30" s="73"/>
      <c r="G30" s="73"/>
    </row>
  </sheetData>
  <mergeCells count="5">
    <mergeCell ref="A3:G3"/>
    <mergeCell ref="A13:G13"/>
    <mergeCell ref="A1:G1"/>
    <mergeCell ref="B2:D2"/>
    <mergeCell ref="E2:G2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80CC-6461-48FF-88F4-8B2CAE748739}">
  <dimension ref="A1:AJ6"/>
  <sheetViews>
    <sheetView zoomScaleNormal="100" workbookViewId="0">
      <selection activeCell="H20" sqref="H20"/>
    </sheetView>
  </sheetViews>
  <sheetFormatPr defaultRowHeight="14.4" x14ac:dyDescent="0.3"/>
  <cols>
    <col min="1" max="1" width="16.88671875" style="1" bestFit="1" customWidth="1"/>
    <col min="2" max="2" width="9.33203125" style="1" bestFit="1" customWidth="1"/>
    <col min="3" max="12" width="8.88671875" style="1"/>
    <col min="13" max="13" width="17.109375" style="1" bestFit="1" customWidth="1"/>
    <col min="14" max="23" width="8.88671875" style="1"/>
    <col min="24" max="24" width="17.109375" style="1" bestFit="1" customWidth="1"/>
    <col min="25" max="34" width="8.88671875" style="1"/>
    <col min="35" max="35" width="16.6640625" style="1" bestFit="1" customWidth="1"/>
    <col min="36" max="16384" width="8.88671875" style="1"/>
  </cols>
  <sheetData>
    <row r="1" spans="1:36" x14ac:dyDescent="0.3">
      <c r="A1" s="121" t="s">
        <v>53</v>
      </c>
      <c r="B1" s="121"/>
      <c r="M1" s="121" t="s">
        <v>77</v>
      </c>
      <c r="N1" s="121"/>
      <c r="X1" s="121" t="s">
        <v>43</v>
      </c>
      <c r="Y1" s="121"/>
      <c r="AI1" s="121" t="s">
        <v>42</v>
      </c>
      <c r="AJ1" s="121"/>
    </row>
    <row r="2" spans="1:36" x14ac:dyDescent="0.3">
      <c r="A2" s="68" t="s">
        <v>121</v>
      </c>
      <c r="B2" s="37">
        <v>3300</v>
      </c>
      <c r="M2" s="2" t="s">
        <v>72</v>
      </c>
      <c r="N2" s="37">
        <v>879.3</v>
      </c>
      <c r="X2" s="2" t="s">
        <v>76</v>
      </c>
      <c r="Y2" s="37">
        <v>10000</v>
      </c>
      <c r="AI2" s="2" t="s">
        <v>76</v>
      </c>
      <c r="AJ2" s="37">
        <v>3420</v>
      </c>
    </row>
    <row r="3" spans="1:36" x14ac:dyDescent="0.3">
      <c r="A3" s="68" t="s">
        <v>72</v>
      </c>
      <c r="B3" s="37">
        <v>4420</v>
      </c>
      <c r="X3" s="2" t="s">
        <v>75</v>
      </c>
      <c r="Y3" s="37">
        <v>27530.564999999999</v>
      </c>
      <c r="AI3" s="2" t="s">
        <v>70</v>
      </c>
      <c r="AJ3" s="37">
        <v>10300</v>
      </c>
    </row>
    <row r="4" spans="1:36" x14ac:dyDescent="0.3">
      <c r="A4" s="68" t="s">
        <v>71</v>
      </c>
      <c r="B4" s="37">
        <v>7661.973</v>
      </c>
      <c r="X4" s="2" t="s">
        <v>70</v>
      </c>
      <c r="Y4" s="37">
        <v>30037</v>
      </c>
      <c r="AI4" s="2" t="s">
        <v>75</v>
      </c>
      <c r="AJ4" s="37">
        <v>17795.75</v>
      </c>
    </row>
    <row r="5" spans="1:36" x14ac:dyDescent="0.3">
      <c r="A5" s="68" t="s">
        <v>75</v>
      </c>
      <c r="B5" s="37">
        <v>118093.37999999999</v>
      </c>
      <c r="X5" s="2" t="s">
        <v>72</v>
      </c>
      <c r="Y5" s="37">
        <v>75816.615000000005</v>
      </c>
    </row>
    <row r="6" spans="1:36" x14ac:dyDescent="0.3">
      <c r="A6" s="68" t="s">
        <v>70</v>
      </c>
      <c r="B6" s="37">
        <v>134485.45699999999</v>
      </c>
    </row>
  </sheetData>
  <sortState xmlns:xlrd2="http://schemas.microsoft.com/office/spreadsheetml/2017/richdata2" ref="AI2:AJ4">
    <sortCondition ref="AJ2"/>
  </sortState>
  <mergeCells count="4">
    <mergeCell ref="AI1:AJ1"/>
    <mergeCell ref="A1:B1"/>
    <mergeCell ref="M1:N1"/>
    <mergeCell ref="X1:Y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A477C-52BF-4072-88D6-4551BDE05511}">
  <dimension ref="D1:R47"/>
  <sheetViews>
    <sheetView zoomScaleNormal="100" workbookViewId="0">
      <selection activeCell="I11" sqref="I11"/>
    </sheetView>
  </sheetViews>
  <sheetFormatPr defaultColWidth="8.88671875" defaultRowHeight="14.4" x14ac:dyDescent="0.3"/>
  <cols>
    <col min="1" max="1" width="10.88671875" style="1" bestFit="1" customWidth="1"/>
    <col min="2" max="2" width="10.77734375" style="1" bestFit="1" customWidth="1"/>
    <col min="3" max="3" width="11.109375" style="1" customWidth="1"/>
    <col min="4" max="4" width="12" style="1" bestFit="1" customWidth="1"/>
    <col min="5" max="5" width="14.6640625" style="1" bestFit="1" customWidth="1"/>
    <col min="6" max="6" width="8.88671875" style="1" customWidth="1"/>
    <col min="7" max="9" width="8.88671875" style="1"/>
    <col min="10" max="10" width="10.109375" style="1" bestFit="1" customWidth="1"/>
    <col min="11" max="13" width="8.88671875" style="1"/>
    <col min="14" max="14" width="14.6640625" style="1" bestFit="1" customWidth="1"/>
    <col min="15" max="15" width="14.6640625" style="1" customWidth="1"/>
    <col min="16" max="16" width="26" style="1" bestFit="1" customWidth="1"/>
    <col min="17" max="17" width="12" style="1" bestFit="1" customWidth="1"/>
    <col min="18" max="18" width="19.109375" style="1" bestFit="1" customWidth="1"/>
    <col min="19" max="16384" width="8.88671875" style="1"/>
  </cols>
  <sheetData>
    <row r="1" spans="10:18" x14ac:dyDescent="0.3">
      <c r="J1" s="32"/>
      <c r="K1" s="33"/>
      <c r="L1" s="33"/>
      <c r="M1" s="33"/>
      <c r="P1" s="24" t="s">
        <v>123</v>
      </c>
      <c r="Q1" s="100"/>
      <c r="R1" s="101"/>
    </row>
    <row r="2" spans="10:18" x14ac:dyDescent="0.3">
      <c r="J2" s="32"/>
      <c r="K2" s="33"/>
      <c r="L2" s="33"/>
      <c r="M2" s="35"/>
      <c r="P2" s="13" t="s">
        <v>2</v>
      </c>
      <c r="Q2" s="3" t="s">
        <v>100</v>
      </c>
      <c r="R2" s="4" t="s">
        <v>102</v>
      </c>
    </row>
    <row r="3" spans="10:18" x14ac:dyDescent="0.3">
      <c r="J3" s="32"/>
      <c r="K3" s="33"/>
      <c r="L3" s="33"/>
      <c r="M3" s="35"/>
      <c r="P3" s="102">
        <v>44669</v>
      </c>
      <c r="Q3" s="27">
        <v>1695.76</v>
      </c>
      <c r="R3" s="20">
        <v>97.186999999999998</v>
      </c>
    </row>
    <row r="4" spans="10:18" x14ac:dyDescent="0.3">
      <c r="J4" s="32"/>
      <c r="K4" s="33"/>
      <c r="L4" s="33"/>
      <c r="M4" s="35"/>
      <c r="P4" s="102">
        <v>44670</v>
      </c>
      <c r="Q4" s="27">
        <v>1695.76</v>
      </c>
      <c r="R4" s="20">
        <v>97.186999999999998</v>
      </c>
    </row>
    <row r="5" spans="10:18" x14ac:dyDescent="0.3">
      <c r="J5" s="32"/>
      <c r="K5" s="33"/>
      <c r="L5" s="33"/>
      <c r="M5" s="35"/>
      <c r="P5" s="102">
        <v>44671</v>
      </c>
      <c r="Q5" s="27">
        <v>1695.76</v>
      </c>
      <c r="R5" s="20">
        <v>97.186999999999998</v>
      </c>
    </row>
    <row r="6" spans="10:18" x14ac:dyDescent="0.3">
      <c r="J6" s="32"/>
      <c r="K6" s="33"/>
      <c r="L6" s="33"/>
      <c r="M6" s="35"/>
      <c r="P6" s="102">
        <v>44672</v>
      </c>
      <c r="Q6" s="27">
        <v>1747.52</v>
      </c>
      <c r="R6" s="20">
        <v>100.514</v>
      </c>
    </row>
    <row r="7" spans="10:18" ht="15" thickBot="1" x14ac:dyDescent="0.35">
      <c r="J7" s="32"/>
      <c r="K7" s="33"/>
      <c r="L7" s="33"/>
      <c r="M7" s="35"/>
      <c r="P7" s="103">
        <v>44673</v>
      </c>
      <c r="Q7" s="51">
        <v>1754.88</v>
      </c>
      <c r="R7" s="21">
        <v>102.914</v>
      </c>
    </row>
    <row r="8" spans="10:18" ht="15" thickBot="1" x14ac:dyDescent="0.35">
      <c r="J8" s="32"/>
      <c r="K8" s="33"/>
      <c r="L8" s="33"/>
      <c r="M8" s="35"/>
      <c r="N8" s="34"/>
      <c r="O8" s="34"/>
    </row>
    <row r="9" spans="10:18" x14ac:dyDescent="0.3">
      <c r="J9" s="32"/>
      <c r="K9" s="33"/>
      <c r="L9" s="33"/>
      <c r="M9" s="35"/>
      <c r="N9" s="34"/>
      <c r="O9" s="34"/>
      <c r="P9" s="83" t="s">
        <v>2</v>
      </c>
      <c r="Q9" s="85" t="s">
        <v>100</v>
      </c>
      <c r="R9" s="84" t="s">
        <v>102</v>
      </c>
    </row>
    <row r="10" spans="10:18" x14ac:dyDescent="0.3">
      <c r="P10" s="102">
        <v>44621</v>
      </c>
      <c r="Q10" s="104">
        <v>1396.92</v>
      </c>
      <c r="R10" s="105">
        <v>83</v>
      </c>
    </row>
    <row r="11" spans="10:18" x14ac:dyDescent="0.3">
      <c r="P11" s="102">
        <v>44622</v>
      </c>
      <c r="Q11" s="104">
        <v>1403.67</v>
      </c>
      <c r="R11" s="105">
        <v>83.5</v>
      </c>
    </row>
    <row r="12" spans="10:18" x14ac:dyDescent="0.3">
      <c r="P12" s="102">
        <v>44623</v>
      </c>
      <c r="Q12" s="104">
        <v>1394.92</v>
      </c>
      <c r="R12" s="105">
        <v>83.5</v>
      </c>
    </row>
    <row r="13" spans="10:18" x14ac:dyDescent="0.3">
      <c r="P13" s="102">
        <v>44624</v>
      </c>
      <c r="Q13" s="104">
        <v>1389.6</v>
      </c>
      <c r="R13" s="105">
        <v>83.5</v>
      </c>
    </row>
    <row r="14" spans="10:18" x14ac:dyDescent="0.3">
      <c r="P14" s="102">
        <v>44625</v>
      </c>
      <c r="Q14" s="104">
        <v>1386.74</v>
      </c>
      <c r="R14" s="105">
        <v>85.570999999999998</v>
      </c>
    </row>
    <row r="15" spans="10:18" x14ac:dyDescent="0.3">
      <c r="P15" s="102">
        <v>44629</v>
      </c>
      <c r="Q15" s="104">
        <v>1451.55</v>
      </c>
      <c r="R15" s="105">
        <v>81.870999999999995</v>
      </c>
    </row>
    <row r="16" spans="10:18" x14ac:dyDescent="0.3">
      <c r="P16" s="102">
        <v>44630</v>
      </c>
      <c r="Q16" s="104">
        <v>1441.01</v>
      </c>
      <c r="R16" s="105">
        <v>81.120999999999995</v>
      </c>
    </row>
    <row r="17" spans="4:18" x14ac:dyDescent="0.3">
      <c r="P17" s="102">
        <v>44631</v>
      </c>
      <c r="Q17" s="104">
        <v>1438.73</v>
      </c>
      <c r="R17" s="105">
        <v>81.120999999999995</v>
      </c>
    </row>
    <row r="18" spans="4:18" x14ac:dyDescent="0.3">
      <c r="P18" s="102">
        <v>44634</v>
      </c>
      <c r="Q18" s="104">
        <v>1435.17</v>
      </c>
      <c r="R18" s="105">
        <v>81.120999999999995</v>
      </c>
    </row>
    <row r="19" spans="4:18" x14ac:dyDescent="0.3">
      <c r="P19" s="102">
        <v>44635</v>
      </c>
      <c r="Q19" s="104">
        <v>1436.03</v>
      </c>
      <c r="R19" s="105">
        <v>81.120999999999995</v>
      </c>
    </row>
    <row r="20" spans="4:18" x14ac:dyDescent="0.3">
      <c r="P20" s="102">
        <v>44636</v>
      </c>
      <c r="Q20" s="104">
        <v>1458.17</v>
      </c>
      <c r="R20" s="105">
        <v>85.221000000000004</v>
      </c>
    </row>
    <row r="21" spans="4:18" x14ac:dyDescent="0.3">
      <c r="P21" s="102">
        <v>44637</v>
      </c>
      <c r="Q21" s="104">
        <v>1460.18</v>
      </c>
      <c r="R21" s="105">
        <v>85.221000000000004</v>
      </c>
    </row>
    <row r="22" spans="4:18" x14ac:dyDescent="0.3">
      <c r="P22" s="102">
        <v>44638</v>
      </c>
      <c r="Q22" s="104">
        <v>1532.61</v>
      </c>
      <c r="R22" s="105">
        <v>79.221000000000004</v>
      </c>
    </row>
    <row r="23" spans="4:18" x14ac:dyDescent="0.3">
      <c r="P23" s="102">
        <v>44641</v>
      </c>
      <c r="Q23" s="104">
        <v>1563.23</v>
      </c>
      <c r="R23" s="105">
        <v>78.721000000000004</v>
      </c>
    </row>
    <row r="24" spans="4:18" x14ac:dyDescent="0.3">
      <c r="P24" s="102">
        <v>44642</v>
      </c>
      <c r="Q24" s="104">
        <v>1590.26</v>
      </c>
      <c r="R24" s="105">
        <v>87.433000000000007</v>
      </c>
    </row>
    <row r="25" spans="4:18" x14ac:dyDescent="0.3">
      <c r="P25" s="102">
        <v>44643</v>
      </c>
      <c r="Q25" s="104">
        <v>1616.14</v>
      </c>
      <c r="R25" s="105">
        <v>88.417000000000002</v>
      </c>
    </row>
    <row r="26" spans="4:18" x14ac:dyDescent="0.3">
      <c r="P26" s="102">
        <v>44644</v>
      </c>
      <c r="Q26" s="104">
        <v>1616.14</v>
      </c>
      <c r="R26" s="105">
        <v>88.417000000000002</v>
      </c>
    </row>
    <row r="27" spans="4:18" x14ac:dyDescent="0.3">
      <c r="D27" s="106"/>
      <c r="P27" s="102">
        <v>44645</v>
      </c>
      <c r="Q27" s="104">
        <v>1713.38</v>
      </c>
      <c r="R27" s="105">
        <v>101.664</v>
      </c>
    </row>
    <row r="28" spans="4:18" x14ac:dyDescent="0.3">
      <c r="P28" s="102">
        <v>44648</v>
      </c>
      <c r="Q28" s="104">
        <v>1707.52</v>
      </c>
      <c r="R28" s="105">
        <v>100.614</v>
      </c>
    </row>
    <row r="29" spans="4:18" x14ac:dyDescent="0.3">
      <c r="P29" s="102">
        <v>44649</v>
      </c>
      <c r="Q29" s="104">
        <v>1708.42</v>
      </c>
      <c r="R29" s="105">
        <v>101.327</v>
      </c>
    </row>
    <row r="30" spans="4:18" x14ac:dyDescent="0.3">
      <c r="P30" s="102">
        <v>44650</v>
      </c>
      <c r="Q30" s="104">
        <v>1779.78</v>
      </c>
      <c r="R30" s="105">
        <v>130.327</v>
      </c>
    </row>
    <row r="31" spans="4:18" x14ac:dyDescent="0.3">
      <c r="P31" s="102">
        <v>44651</v>
      </c>
      <c r="Q31" s="104">
        <v>1779.78</v>
      </c>
      <c r="R31" s="105">
        <v>130.327</v>
      </c>
    </row>
    <row r="32" spans="4:18" x14ac:dyDescent="0.3">
      <c r="P32" s="102">
        <v>44652</v>
      </c>
      <c r="Q32" s="104">
        <v>1762.77</v>
      </c>
      <c r="R32" s="105">
        <v>126.127</v>
      </c>
    </row>
    <row r="33" spans="16:18" x14ac:dyDescent="0.3">
      <c r="P33" s="102">
        <v>44655</v>
      </c>
      <c r="Q33" s="104">
        <v>1762.46</v>
      </c>
      <c r="R33" s="105">
        <v>125.92700000000001</v>
      </c>
    </row>
    <row r="34" spans="16:18" x14ac:dyDescent="0.3">
      <c r="P34" s="102">
        <v>44656</v>
      </c>
      <c r="Q34" s="104">
        <v>1784.4</v>
      </c>
      <c r="R34" s="105">
        <v>126.173</v>
      </c>
    </row>
    <row r="35" spans="16:18" x14ac:dyDescent="0.3">
      <c r="P35" s="102">
        <v>44657</v>
      </c>
      <c r="Q35" s="104">
        <v>1779.28</v>
      </c>
      <c r="R35" s="105">
        <v>116.334</v>
      </c>
    </row>
    <row r="36" spans="16:18" x14ac:dyDescent="0.3">
      <c r="P36" s="102">
        <v>44658</v>
      </c>
      <c r="Q36" s="104">
        <v>1779.28</v>
      </c>
      <c r="R36" s="105">
        <v>116.334</v>
      </c>
    </row>
    <row r="37" spans="16:18" x14ac:dyDescent="0.3">
      <c r="P37" s="102">
        <v>44659</v>
      </c>
      <c r="Q37" s="104">
        <v>1779.28</v>
      </c>
      <c r="R37" s="105">
        <v>116.334</v>
      </c>
    </row>
    <row r="38" spans="16:18" x14ac:dyDescent="0.3">
      <c r="P38" s="102">
        <v>44662</v>
      </c>
      <c r="Q38" s="104">
        <v>1756.42</v>
      </c>
      <c r="R38" s="105">
        <v>125.532</v>
      </c>
    </row>
    <row r="39" spans="16:18" x14ac:dyDescent="0.3">
      <c r="P39" s="102">
        <v>44663</v>
      </c>
      <c r="Q39" s="104">
        <v>1756.42</v>
      </c>
      <c r="R39" s="105">
        <v>125.532</v>
      </c>
    </row>
    <row r="40" spans="16:18" x14ac:dyDescent="0.3">
      <c r="P40" s="102">
        <v>44664</v>
      </c>
      <c r="Q40" s="104">
        <v>1757.8</v>
      </c>
      <c r="R40" s="105">
        <v>123.355</v>
      </c>
    </row>
    <row r="41" spans="16:18" x14ac:dyDescent="0.3">
      <c r="P41" s="102">
        <v>44665</v>
      </c>
      <c r="Q41" s="104">
        <v>1766.5</v>
      </c>
      <c r="R41" s="105">
        <v>120.187</v>
      </c>
    </row>
    <row r="42" spans="16:18" x14ac:dyDescent="0.3">
      <c r="P42" s="102">
        <v>44666</v>
      </c>
      <c r="Q42" s="104">
        <v>1695.76</v>
      </c>
      <c r="R42" s="105">
        <v>97.186999999999998</v>
      </c>
    </row>
    <row r="43" spans="16:18" x14ac:dyDescent="0.3">
      <c r="P43" s="102">
        <v>44669</v>
      </c>
      <c r="Q43" s="104">
        <v>1695.76</v>
      </c>
      <c r="R43" s="105">
        <v>97.186999999999998</v>
      </c>
    </row>
    <row r="44" spans="16:18" x14ac:dyDescent="0.3">
      <c r="P44" s="102">
        <v>44670</v>
      </c>
      <c r="Q44" s="104">
        <v>1695.76</v>
      </c>
      <c r="R44" s="105">
        <v>97.186999999999998</v>
      </c>
    </row>
    <row r="45" spans="16:18" x14ac:dyDescent="0.3">
      <c r="P45" s="102">
        <v>44671</v>
      </c>
      <c r="Q45" s="104">
        <v>1695.76</v>
      </c>
      <c r="R45" s="105">
        <v>97.186999999999998</v>
      </c>
    </row>
    <row r="46" spans="16:18" x14ac:dyDescent="0.3">
      <c r="P46" s="102">
        <v>44672</v>
      </c>
      <c r="Q46" s="104">
        <v>1747.52</v>
      </c>
      <c r="R46" s="105">
        <v>100.514</v>
      </c>
    </row>
    <row r="47" spans="16:18" ht="15" thickBot="1" x14ac:dyDescent="0.35">
      <c r="P47" s="103">
        <v>44673</v>
      </c>
      <c r="Q47" s="107">
        <v>1754.88</v>
      </c>
      <c r="R47" s="108">
        <v>102.914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9808-7C3D-4029-8977-75790974B07B}">
  <dimension ref="D1:R47"/>
  <sheetViews>
    <sheetView zoomScaleNormal="100" workbookViewId="0">
      <selection activeCell="E11" sqref="E11"/>
    </sheetView>
  </sheetViews>
  <sheetFormatPr defaultColWidth="8.88671875" defaultRowHeight="14.4" x14ac:dyDescent="0.3"/>
  <cols>
    <col min="1" max="1" width="10.88671875" style="1" bestFit="1" customWidth="1"/>
    <col min="2" max="2" width="10.77734375" style="1" bestFit="1" customWidth="1"/>
    <col min="3" max="3" width="11.109375" style="1" customWidth="1"/>
    <col min="4" max="4" width="12" style="1" bestFit="1" customWidth="1"/>
    <col min="5" max="5" width="14.6640625" style="1" bestFit="1" customWidth="1"/>
    <col min="6" max="6" width="8.88671875" style="1" customWidth="1"/>
    <col min="7" max="9" width="8.88671875" style="1"/>
    <col min="10" max="10" width="10.109375" style="1" bestFit="1" customWidth="1"/>
    <col min="11" max="13" width="8.88671875" style="1"/>
    <col min="14" max="14" width="14.6640625" style="1" bestFit="1" customWidth="1"/>
    <col min="15" max="15" width="14.6640625" style="1" customWidth="1"/>
    <col min="16" max="16" width="26" style="1" bestFit="1" customWidth="1"/>
    <col min="17" max="17" width="12" style="1" bestFit="1" customWidth="1"/>
    <col min="18" max="18" width="19.109375" style="1" bestFit="1" customWidth="1"/>
    <col min="19" max="16384" width="8.88671875" style="1"/>
  </cols>
  <sheetData>
    <row r="1" spans="10:18" x14ac:dyDescent="0.3">
      <c r="J1" s="32"/>
      <c r="K1" s="33"/>
      <c r="L1" s="33"/>
      <c r="M1" s="33"/>
      <c r="P1" s="24" t="s">
        <v>124</v>
      </c>
      <c r="Q1" s="100"/>
      <c r="R1" s="101"/>
    </row>
    <row r="2" spans="10:18" x14ac:dyDescent="0.3">
      <c r="J2" s="32"/>
      <c r="K2" s="33"/>
      <c r="L2" s="33"/>
      <c r="M2" s="35"/>
      <c r="P2" s="13" t="s">
        <v>2</v>
      </c>
      <c r="Q2" s="3" t="s">
        <v>100</v>
      </c>
      <c r="R2" s="4" t="s">
        <v>102</v>
      </c>
    </row>
    <row r="3" spans="10:18" x14ac:dyDescent="0.3">
      <c r="J3" s="32"/>
      <c r="K3" s="33"/>
      <c r="L3" s="33"/>
      <c r="M3" s="35"/>
      <c r="P3" s="102">
        <v>44669</v>
      </c>
      <c r="Q3" s="28">
        <v>328.56057881137605</v>
      </c>
      <c r="R3" s="20">
        <v>85.728999999999999</v>
      </c>
    </row>
    <row r="4" spans="10:18" x14ac:dyDescent="0.3">
      <c r="J4" s="32"/>
      <c r="K4" s="33"/>
      <c r="L4" s="33"/>
      <c r="M4" s="35"/>
      <c r="P4" s="102">
        <v>44670</v>
      </c>
      <c r="Q4" s="28">
        <v>328.56</v>
      </c>
      <c r="R4" s="20">
        <v>85.728999999999999</v>
      </c>
    </row>
    <row r="5" spans="10:18" x14ac:dyDescent="0.3">
      <c r="J5" s="32"/>
      <c r="K5" s="33"/>
      <c r="L5" s="33"/>
      <c r="M5" s="35"/>
      <c r="P5" s="102">
        <v>44671</v>
      </c>
      <c r="Q5" s="28">
        <v>328.56</v>
      </c>
      <c r="R5" s="20">
        <v>85.728999999999999</v>
      </c>
    </row>
    <row r="6" spans="10:18" x14ac:dyDescent="0.3">
      <c r="J6" s="32"/>
      <c r="K6" s="33"/>
      <c r="L6" s="33"/>
      <c r="M6" s="35"/>
      <c r="P6" s="102">
        <v>44672</v>
      </c>
      <c r="Q6" s="28">
        <v>328.46</v>
      </c>
      <c r="R6" s="20">
        <v>85.728999999999999</v>
      </c>
    </row>
    <row r="7" spans="10:18" ht="15" thickBot="1" x14ac:dyDescent="0.35">
      <c r="J7" s="32"/>
      <c r="K7" s="33"/>
      <c r="L7" s="33"/>
      <c r="M7" s="35"/>
      <c r="P7" s="103">
        <v>44673</v>
      </c>
      <c r="Q7" s="29">
        <v>316.57</v>
      </c>
      <c r="R7" s="21">
        <v>89.228999999999999</v>
      </c>
    </row>
    <row r="8" spans="10:18" ht="15" thickBot="1" x14ac:dyDescent="0.35">
      <c r="J8" s="32"/>
      <c r="K8" s="33"/>
      <c r="L8" s="33"/>
      <c r="M8" s="35"/>
      <c r="N8" s="34"/>
      <c r="O8" s="34"/>
    </row>
    <row r="9" spans="10:18" x14ac:dyDescent="0.3">
      <c r="J9" s="32"/>
      <c r="K9" s="33"/>
      <c r="L9" s="33"/>
      <c r="M9" s="35"/>
      <c r="N9" s="34"/>
      <c r="O9" s="34"/>
      <c r="P9" s="83" t="s">
        <v>2</v>
      </c>
      <c r="Q9" s="85" t="s">
        <v>100</v>
      </c>
      <c r="R9" s="84" t="s">
        <v>102</v>
      </c>
    </row>
    <row r="10" spans="10:18" x14ac:dyDescent="0.3">
      <c r="P10" s="102">
        <v>44621</v>
      </c>
      <c r="Q10" s="104">
        <v>279.51</v>
      </c>
      <c r="R10" s="105">
        <v>45.6</v>
      </c>
    </row>
    <row r="11" spans="10:18" x14ac:dyDescent="0.3">
      <c r="P11" s="102">
        <v>44622</v>
      </c>
      <c r="Q11" s="104">
        <v>279.98</v>
      </c>
      <c r="R11" s="105">
        <v>45.6</v>
      </c>
    </row>
    <row r="12" spans="10:18" x14ac:dyDescent="0.3">
      <c r="P12" s="102">
        <v>44623</v>
      </c>
      <c r="Q12" s="104">
        <v>277.60000000000002</v>
      </c>
      <c r="R12" s="105">
        <v>45.6</v>
      </c>
    </row>
    <row r="13" spans="10:18" x14ac:dyDescent="0.3">
      <c r="P13" s="102">
        <v>44624</v>
      </c>
      <c r="Q13" s="104">
        <v>276.3</v>
      </c>
      <c r="R13" s="105">
        <v>45.6</v>
      </c>
    </row>
    <row r="14" spans="10:18" x14ac:dyDescent="0.3">
      <c r="P14" s="102">
        <v>44625</v>
      </c>
      <c r="Q14" s="104">
        <v>287.14</v>
      </c>
      <c r="R14" s="105">
        <v>48.2</v>
      </c>
    </row>
    <row r="15" spans="10:18" x14ac:dyDescent="0.3">
      <c r="P15" s="102">
        <v>44629</v>
      </c>
      <c r="Q15" s="104">
        <v>290.94</v>
      </c>
      <c r="R15" s="105">
        <v>45.2</v>
      </c>
    </row>
    <row r="16" spans="10:18" x14ac:dyDescent="0.3">
      <c r="P16" s="102">
        <v>44630</v>
      </c>
      <c r="Q16" s="104">
        <v>289.38</v>
      </c>
      <c r="R16" s="105">
        <v>45.2</v>
      </c>
    </row>
    <row r="17" spans="4:18" x14ac:dyDescent="0.3">
      <c r="P17" s="102">
        <v>44631</v>
      </c>
      <c r="Q17" s="104">
        <v>296.20999999999998</v>
      </c>
      <c r="R17" s="105">
        <v>37.15</v>
      </c>
    </row>
    <row r="18" spans="4:18" x14ac:dyDescent="0.3">
      <c r="P18" s="102">
        <v>44634</v>
      </c>
      <c r="Q18" s="104">
        <v>313.8</v>
      </c>
      <c r="R18" s="105">
        <v>19.100000000000001</v>
      </c>
    </row>
    <row r="19" spans="4:18" x14ac:dyDescent="0.3">
      <c r="I19" s="1" t="s">
        <v>125</v>
      </c>
      <c r="P19" s="102">
        <v>44635</v>
      </c>
      <c r="Q19" s="104">
        <v>314.29000000000002</v>
      </c>
      <c r="R19" s="105">
        <v>19.100000000000001</v>
      </c>
    </row>
    <row r="20" spans="4:18" x14ac:dyDescent="0.3">
      <c r="P20" s="102">
        <v>44636</v>
      </c>
      <c r="Q20" s="104">
        <v>332.68</v>
      </c>
      <c r="R20" s="105">
        <v>26.175000000000001</v>
      </c>
    </row>
    <row r="21" spans="4:18" x14ac:dyDescent="0.3">
      <c r="P21" s="102">
        <v>44637</v>
      </c>
      <c r="Q21" s="104">
        <v>333.57</v>
      </c>
      <c r="R21" s="105">
        <v>26.175000000000001</v>
      </c>
    </row>
    <row r="22" spans="4:18" x14ac:dyDescent="0.3">
      <c r="P22" s="102">
        <v>44638</v>
      </c>
      <c r="Q22" s="104">
        <v>337.09</v>
      </c>
      <c r="R22" s="105">
        <v>24.675000000000001</v>
      </c>
    </row>
    <row r="23" spans="4:18" x14ac:dyDescent="0.3">
      <c r="P23" s="102">
        <v>44641</v>
      </c>
      <c r="Q23" s="104">
        <v>347.12</v>
      </c>
      <c r="R23" s="105">
        <v>15.675000000000001</v>
      </c>
    </row>
    <row r="24" spans="4:18" x14ac:dyDescent="0.3">
      <c r="P24" s="102">
        <v>44642</v>
      </c>
      <c r="Q24" s="104">
        <v>346.77</v>
      </c>
      <c r="R24" s="105">
        <v>15.675000000000001</v>
      </c>
    </row>
    <row r="25" spans="4:18" x14ac:dyDescent="0.3">
      <c r="P25" s="102">
        <v>44643</v>
      </c>
      <c r="Q25" s="104">
        <v>347.06</v>
      </c>
      <c r="R25" s="105">
        <v>15.675000000000001</v>
      </c>
    </row>
    <row r="26" spans="4:18" x14ac:dyDescent="0.3">
      <c r="P26" s="102">
        <v>44644</v>
      </c>
      <c r="Q26" s="104">
        <v>347.5</v>
      </c>
      <c r="R26" s="105">
        <v>15.675000000000001</v>
      </c>
    </row>
    <row r="27" spans="4:18" x14ac:dyDescent="0.3">
      <c r="D27" s="106"/>
      <c r="P27" s="102">
        <v>44645</v>
      </c>
      <c r="Q27" s="104">
        <v>351.21</v>
      </c>
      <c r="R27" s="105">
        <v>15.675000000000001</v>
      </c>
    </row>
    <row r="28" spans="4:18" x14ac:dyDescent="0.3">
      <c r="P28" s="102">
        <v>44648</v>
      </c>
      <c r="Q28" s="104">
        <v>367.71</v>
      </c>
      <c r="R28" s="105">
        <v>12.675000000000001</v>
      </c>
    </row>
    <row r="29" spans="4:18" x14ac:dyDescent="0.3">
      <c r="P29" s="102">
        <v>44649</v>
      </c>
      <c r="Q29" s="104">
        <v>371.19</v>
      </c>
      <c r="R29" s="105">
        <v>17.675000000000001</v>
      </c>
    </row>
    <row r="30" spans="4:18" x14ac:dyDescent="0.3">
      <c r="P30" s="102">
        <v>44650</v>
      </c>
      <c r="Q30" s="104">
        <v>359.68</v>
      </c>
      <c r="R30" s="105">
        <v>23.375</v>
      </c>
    </row>
    <row r="31" spans="4:18" x14ac:dyDescent="0.3">
      <c r="P31" s="102">
        <v>44651</v>
      </c>
      <c r="Q31" s="104">
        <v>352.88321618423436</v>
      </c>
      <c r="R31" s="105">
        <v>28.875311</v>
      </c>
    </row>
    <row r="32" spans="4:18" x14ac:dyDescent="0.3">
      <c r="P32" s="102">
        <v>44652</v>
      </c>
      <c r="Q32" s="104">
        <v>360.81</v>
      </c>
      <c r="R32" s="105">
        <v>39.375</v>
      </c>
    </row>
    <row r="33" spans="16:18" x14ac:dyDescent="0.3">
      <c r="P33" s="102">
        <v>44655</v>
      </c>
      <c r="Q33" s="104">
        <v>360.58</v>
      </c>
      <c r="R33" s="105">
        <v>36.274999999999999</v>
      </c>
    </row>
    <row r="34" spans="16:18" x14ac:dyDescent="0.3">
      <c r="P34" s="102">
        <v>44656</v>
      </c>
      <c r="Q34" s="104">
        <v>360.58</v>
      </c>
      <c r="R34" s="105">
        <v>36.274999999999999</v>
      </c>
    </row>
    <row r="35" spans="16:18" x14ac:dyDescent="0.3">
      <c r="P35" s="102">
        <v>44657</v>
      </c>
      <c r="Q35" s="104">
        <v>357.64</v>
      </c>
      <c r="R35" s="105">
        <v>42.274999999999999</v>
      </c>
    </row>
    <row r="36" spans="16:18" x14ac:dyDescent="0.3">
      <c r="P36" s="102">
        <v>44658</v>
      </c>
      <c r="Q36" s="104">
        <v>356.66</v>
      </c>
      <c r="R36" s="105">
        <v>50.875</v>
      </c>
    </row>
    <row r="37" spans="16:18" x14ac:dyDescent="0.3">
      <c r="P37" s="102">
        <v>44659</v>
      </c>
      <c r="Q37" s="104">
        <v>334.26</v>
      </c>
      <c r="R37" s="105">
        <v>86.304000000000002</v>
      </c>
    </row>
    <row r="38" spans="16:18" x14ac:dyDescent="0.3">
      <c r="P38" s="102">
        <v>44662</v>
      </c>
      <c r="Q38" s="104">
        <v>333.9</v>
      </c>
      <c r="R38" s="105">
        <v>87.304000000000002</v>
      </c>
    </row>
    <row r="39" spans="16:18" x14ac:dyDescent="0.3">
      <c r="P39" s="102">
        <v>44663</v>
      </c>
      <c r="Q39" s="104">
        <v>333.82</v>
      </c>
      <c r="R39" s="105">
        <v>87.304000000000002</v>
      </c>
    </row>
    <row r="40" spans="16:18" x14ac:dyDescent="0.3">
      <c r="P40" s="102">
        <v>44664</v>
      </c>
      <c r="Q40" s="104">
        <v>333.88</v>
      </c>
      <c r="R40" s="105">
        <v>87.304000000000002</v>
      </c>
    </row>
    <row r="41" spans="16:18" x14ac:dyDescent="0.3">
      <c r="P41" s="102">
        <v>44665</v>
      </c>
      <c r="Q41" s="104">
        <v>332.41</v>
      </c>
      <c r="R41" s="105">
        <v>92.804000000000002</v>
      </c>
    </row>
    <row r="42" spans="16:18" x14ac:dyDescent="0.3">
      <c r="P42" s="102">
        <v>44666</v>
      </c>
      <c r="Q42" s="104">
        <v>328.49</v>
      </c>
      <c r="R42" s="105">
        <v>85.728999999999999</v>
      </c>
    </row>
    <row r="43" spans="16:18" x14ac:dyDescent="0.3">
      <c r="P43" s="102">
        <v>44669</v>
      </c>
      <c r="Q43" s="104">
        <v>328.56057881137605</v>
      </c>
      <c r="R43" s="105">
        <v>85.728999999999999</v>
      </c>
    </row>
    <row r="44" spans="16:18" x14ac:dyDescent="0.3">
      <c r="P44" s="102">
        <v>44670</v>
      </c>
      <c r="Q44" s="104">
        <v>328.56</v>
      </c>
      <c r="R44" s="105">
        <v>85.728999999999999</v>
      </c>
    </row>
    <row r="45" spans="16:18" x14ac:dyDescent="0.3">
      <c r="P45" s="102">
        <v>44671</v>
      </c>
      <c r="Q45" s="104">
        <v>328.56</v>
      </c>
      <c r="R45" s="105">
        <v>85.728999999999999</v>
      </c>
    </row>
    <row r="46" spans="16:18" x14ac:dyDescent="0.3">
      <c r="P46" s="102">
        <v>44672</v>
      </c>
      <c r="Q46" s="104">
        <v>328.46</v>
      </c>
      <c r="R46" s="105">
        <v>85.728999999999999</v>
      </c>
    </row>
    <row r="47" spans="16:18" ht="15" thickBot="1" x14ac:dyDescent="0.35">
      <c r="P47" s="103">
        <v>44673</v>
      </c>
      <c r="Q47" s="107">
        <v>316.57</v>
      </c>
      <c r="R47" s="108">
        <v>89.228999999999999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1. Основные итоги</vt:lpstr>
      <vt:lpstr>2. Товарные аукционы</vt:lpstr>
      <vt:lpstr>3.1 Индекс Пшеницы</vt:lpstr>
      <vt:lpstr>3.1 Эксп. порты Пшеницы</vt:lpstr>
      <vt:lpstr>3.1 Вн.договоры Пшеница</vt:lpstr>
      <vt:lpstr>3.2 Индекс Ячменя</vt:lpstr>
      <vt:lpstr>3.2 Эксп. порты Ячменя</vt:lpstr>
      <vt:lpstr>3.2 Вн.договоры Ячменя</vt:lpstr>
      <vt:lpstr>3.3 Индекс Кукурузы</vt:lpstr>
      <vt:lpstr>3.3 Эксп. порты Кукурузы</vt:lpstr>
      <vt:lpstr>3.3 Вн.договоры Кукурузы</vt:lpstr>
      <vt:lpstr>3.4 Договоры вкл. в индексы</vt:lpstr>
      <vt:lpstr>4.1 Рег. индекс сахара</vt:lpstr>
      <vt:lpstr>4.5 Рег. индекс кукурузы</vt:lpstr>
      <vt:lpstr>4.2 Рег. индекс пшеницы 3кл</vt:lpstr>
      <vt:lpstr>4.3 Рег. индекс пшеницы 4кл</vt:lpstr>
      <vt:lpstr>4.4 Рег. индекс пшеницы 5кл</vt:lpstr>
      <vt:lpstr>4.6 Рег. индекс ячменя</vt:lpstr>
      <vt:lpstr>5. Спот-рынок сахара</vt:lpstr>
      <vt:lpstr>6. Внебиржевые договоры</vt:lpstr>
      <vt:lpstr>7. Экспортные поставки</vt:lpstr>
      <vt:lpstr>8. Индекс Под.Масла</vt:lpstr>
      <vt:lpstr>9. Индекс Шрота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Строков Виктор Павлович</dc:creator>
  <cp:lastModifiedBy>User</cp:lastModifiedBy>
  <dcterms:created xsi:type="dcterms:W3CDTF">2021-11-16T13:11:25Z</dcterms:created>
  <dcterms:modified xsi:type="dcterms:W3CDTF">2022-06-15T12:09:12Z</dcterms:modified>
</cp:coreProperties>
</file>