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6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8.xml" ContentType="application/vnd.openxmlformats-officedocument.drawing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1.xml" ContentType="application/vnd.openxmlformats-officedocument.drawing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22.xml" ContentType="application/vnd.openxmlformats-officedocument.drawing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23.xml" ContentType="application/vnd.openxmlformats-officedocument.drawing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АО_НТБ\БЮЛЛЕТЕНЬ АО НТБ\Выпуски\Актуальный\It-Продукт\Файлы на отправку\"/>
    </mc:Choice>
  </mc:AlternateContent>
  <xr:revisionPtr revIDLastSave="0" documentId="13_ncr:1_{CFC850FF-1114-44D8-97AB-73D5804759F2}" xr6:coauthVersionLast="36" xr6:coauthVersionMax="36" xr10:uidLastSave="{00000000-0000-0000-0000-000000000000}"/>
  <bookViews>
    <workbookView xWindow="-120" yWindow="-120" windowWidth="38520" windowHeight="17560" tabRatio="936" xr2:uid="{00000000-000D-0000-FFFF-FFFF00000000}"/>
  </bookViews>
  <sheets>
    <sheet name="1. Основные итоги" sheetId="1" r:id="rId1"/>
    <sheet name="2. Товарные аукционы" sheetId="2" r:id="rId2"/>
    <sheet name="3.1 Индекс Пшеницы" sheetId="4" r:id="rId3"/>
    <sheet name="3.1 Эксп. порты Пшеницы" sheetId="17" r:id="rId4"/>
    <sheet name="3.1 Вн.договоры Пшеница" sheetId="3" r:id="rId5"/>
    <sheet name="3.2 Индекс Ячменя" sheetId="29" r:id="rId6"/>
    <sheet name="3.2 Эксп. порты Ячменя" sheetId="30" r:id="rId7"/>
    <sheet name="3.2 Вн.договоры Ячменя" sheetId="21" r:id="rId8"/>
    <sheet name="3.3 Индекс Кукурузы" sheetId="31" r:id="rId9"/>
    <sheet name="3.3 Эксп. порты Кукурузы" sheetId="32" r:id="rId10"/>
    <sheet name="3.3 Вн.договоры Кукурузы" sheetId="22" r:id="rId11"/>
    <sheet name="3.4 Договоры вкл. в индексы" sheetId="5" r:id="rId12"/>
    <sheet name="4.1 Рег. индекс сахара" sheetId="23" r:id="rId13"/>
    <sheet name="4.2 Рег. индекс пшеницы 3кл" sheetId="25" r:id="rId14"/>
    <sheet name="4.3 Рег. индекс пшеницы 4кл" sheetId="26" r:id="rId15"/>
    <sheet name="4.4 Рег. индекс пшеницы 5кл" sheetId="27" r:id="rId16"/>
    <sheet name="4.5 Рег. индекс кукурузы" sheetId="24" r:id="rId17"/>
    <sheet name="4.6 Рег. индекс ячменя" sheetId="28" r:id="rId18"/>
    <sheet name="4.7 Рег. индекс сахара (сут)" sheetId="36" r:id="rId19"/>
    <sheet name="5. Спот-рынок сахара" sheetId="7" r:id="rId20"/>
    <sheet name="6. Внебиржевые договоры" sheetId="12" r:id="rId21"/>
    <sheet name="7. Экспортные поставки" sheetId="20" r:id="rId22"/>
    <sheet name="8. Индекс Под.Масла" sheetId="35" r:id="rId23"/>
    <sheet name="9. Индекс Шрота" sheetId="34" r:id="rId24"/>
  </sheets>
  <definedNames>
    <definedName name="_xlnm._FilterDatabase" localSheetId="19" hidden="1">'5. Спот-рынок сахара'!#REF!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I5" i="5"/>
  <c r="E6" i="5"/>
  <c r="E5" i="5"/>
  <c r="I3" i="5" l="1"/>
  <c r="I4" i="5"/>
  <c r="E3" i="5"/>
  <c r="E4" i="5"/>
  <c r="K11" i="28" l="1"/>
  <c r="K11" i="23" l="1"/>
  <c r="G11" i="23"/>
  <c r="C11" i="23"/>
  <c r="K11" i="24"/>
  <c r="G11" i="24"/>
  <c r="C11" i="24"/>
  <c r="G11" i="28"/>
  <c r="C11" i="28"/>
  <c r="K11" i="27"/>
  <c r="G11" i="27"/>
  <c r="C11" i="27"/>
  <c r="K11" i="26"/>
  <c r="G11" i="26"/>
  <c r="C11" i="26"/>
  <c r="K11" i="25"/>
  <c r="G11" i="25"/>
  <c r="C11" i="2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5FF157-52DB-4691-9EF6-28C4566C69E2}" keepAlive="1" name="Запрос — Параметр1" description="Соединение с запросом &quot;Параметр1&quot; в книге." type="5" refreshedVersion="0" background="1">
    <dbPr connection="Provider=Microsoft.Mashup.OleDb.1;Data Source=$Workbook$;Location=Параметр1;Extended Properties=&quot;&quot;" command="SELECT * FROM [Параметр1]"/>
  </connection>
  <connection id="2" xr16:uid="{0CDA5995-B4D6-4450-B153-D293E9B5F7CE}" keepAlive="1" name="Запрос — Преобразовать пример файла" description="Соединение с запросом &quot;Преобразовать пример файла&quot; в книге." type="5" refreshedVersion="0" background="1">
    <dbPr connection="Provider=Microsoft.Mashup.OleDb.1;Data Source=$Workbook$;Location=&quot;Преобразовать пример файла&quot;;Extended Properties=&quot;&quot;" command="SELECT * FROM [Преобразовать пример файла]"/>
  </connection>
  <connection id="3" xr16:uid="{BACD435D-FDE7-4483-A534-2D9D5BECD134}" keepAlive="1" name="Запрос — Преобразовать файл" description="Соединение с запросом &quot;Преобразовать файл&quot; в книге." type="5" refreshedVersion="0" background="1">
    <dbPr connection="Provider=Microsoft.Mashup.OleDb.1;Data Source=$Workbook$;Location=&quot;Преобразовать файл&quot;;Extended Properties=&quot;&quot;" command="SELECT * FROM [Преобразовать файл]"/>
  </connection>
  <connection id="4" xr16:uid="{D4B30810-72C0-409E-87AF-CAA20C9B2E96}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<sst xmlns="http://schemas.openxmlformats.org/spreadsheetml/2006/main" count="553" uniqueCount="159">
  <si>
    <t>Объем, тонн</t>
  </si>
  <si>
    <t>Итоги товарных аукционов:</t>
  </si>
  <si>
    <t>Дата</t>
  </si>
  <si>
    <t>ЖД, тонн</t>
  </si>
  <si>
    <t>Авто, тонн</t>
  </si>
  <si>
    <t>Цена ЖД, руб/т</t>
  </si>
  <si>
    <t>Цена Авто, руб/т</t>
  </si>
  <si>
    <t>Объемы договоров, тонн</t>
  </si>
  <si>
    <t>Дней до окончания поставок договоров</t>
  </si>
  <si>
    <t>Цены договоров, USD</t>
  </si>
  <si>
    <t>Тонн</t>
  </si>
  <si>
    <t>Количество договоров</t>
  </si>
  <si>
    <t>≤ 10000</t>
  </si>
  <si>
    <t>Дни</t>
  </si>
  <si>
    <t>≤ 10</t>
  </si>
  <si>
    <t>Дней от момента заключения договора</t>
  </si>
  <si>
    <t>≤ -50</t>
  </si>
  <si>
    <t>(-50,-40]</t>
  </si>
  <si>
    <t>(-40,-30]</t>
  </si>
  <si>
    <t>(-30,-20]</t>
  </si>
  <si>
    <t>(-20,-10]</t>
  </si>
  <si>
    <t>(-10,0]</t>
  </si>
  <si>
    <t>&gt; 30</t>
  </si>
  <si>
    <t>&gt; 80000</t>
  </si>
  <si>
    <t>(10000, 20000]</t>
  </si>
  <si>
    <t>(20000, 30000]</t>
  </si>
  <si>
    <t>(30000, 40000]</t>
  </si>
  <si>
    <t>(40000, 50000]</t>
  </si>
  <si>
    <t>(50000, 60000]</t>
  </si>
  <si>
    <t>(60000, 70000]</t>
  </si>
  <si>
    <t>(70000, 80000]</t>
  </si>
  <si>
    <t>(10, 20]</t>
  </si>
  <si>
    <t>(20, 30]</t>
  </si>
  <si>
    <t>USD</t>
  </si>
  <si>
    <t>Пшеница, FOB Черное море</t>
  </si>
  <si>
    <t>Ячмень, FOB Черное море</t>
  </si>
  <si>
    <t>Кукуруза, FOB Черное море</t>
  </si>
  <si>
    <t>Количество сделок</t>
  </si>
  <si>
    <t>Участники, попавшие в расчет индекса</t>
  </si>
  <si>
    <t>Стоимостной объем договоров, руб</t>
  </si>
  <si>
    <t>Ячмень</t>
  </si>
  <si>
    <t>Кукуруза</t>
  </si>
  <si>
    <t>Дата торгов</t>
  </si>
  <si>
    <t>Итоги спотовых торгов:</t>
  </si>
  <si>
    <t>Экспортные</t>
  </si>
  <si>
    <t>Внутренние</t>
  </si>
  <si>
    <t>Пшеница</t>
  </si>
  <si>
    <t>Количество зарегистрированных сделок</t>
  </si>
  <si>
    <t>Период</t>
  </si>
  <si>
    <t>Новороссийск</t>
  </si>
  <si>
    <t>Кавказ</t>
  </si>
  <si>
    <t>Тамань</t>
  </si>
  <si>
    <t>Туапсе</t>
  </si>
  <si>
    <t>Ростов-на-Дону</t>
  </si>
  <si>
    <t>Азов</t>
  </si>
  <si>
    <t>Ейск</t>
  </si>
  <si>
    <t>Объем сделок, тонн</t>
  </si>
  <si>
    <t>Объем сделок,тонн</t>
  </si>
  <si>
    <t>Турция</t>
  </si>
  <si>
    <t>Центральная Азия</t>
  </si>
  <si>
    <t>Участников, Авто</t>
  </si>
  <si>
    <t>Участников, ЖД</t>
  </si>
  <si>
    <t>Динамика цен на пшеницу 4 класса, CPT Новороссийск, руб/т</t>
  </si>
  <si>
    <t>ЦФО</t>
  </si>
  <si>
    <t>ПФО</t>
  </si>
  <si>
    <t>ЮФО + СКФО</t>
  </si>
  <si>
    <t>ЦФО, тонн</t>
  </si>
  <si>
    <t>ЦФО, руб/т с НДС</t>
  </si>
  <si>
    <t>ПФО, тонн</t>
  </si>
  <si>
    <t>ПФО, руб/т с НДС</t>
  </si>
  <si>
    <t>ЮФО + СКФО, тонн</t>
  </si>
  <si>
    <t>ЮФО + СКФО, руб/т с НДС</t>
  </si>
  <si>
    <t>ЦФО, руб/т без НДС</t>
  </si>
  <si>
    <t>ПФО, руб/т без НДС</t>
  </si>
  <si>
    <t>ЮФО + СКФО, руб/т без НДС</t>
  </si>
  <si>
    <t>Среднее, $/т</t>
  </si>
  <si>
    <t>Порт</t>
  </si>
  <si>
    <t>Объем, тыс.т</t>
  </si>
  <si>
    <t>(240, 250]</t>
  </si>
  <si>
    <t>(250, 260]</t>
  </si>
  <si>
    <t>Внебиржевые договора</t>
  </si>
  <si>
    <t>Под.Масло</t>
  </si>
  <si>
    <t>Шрот</t>
  </si>
  <si>
    <t>Африка</t>
  </si>
  <si>
    <t>Ближний Восток</t>
  </si>
  <si>
    <t>Срвзв. цена на базисе завода, руб/т с НДС</t>
  </si>
  <si>
    <t>Базис</t>
  </si>
  <si>
    <t xml:space="preserve"> </t>
  </si>
  <si>
    <t>Махачкала</t>
  </si>
  <si>
    <t>Астрахань</t>
  </si>
  <si>
    <t>≤ 190</t>
  </si>
  <si>
    <t>(190, 200]</t>
  </si>
  <si>
    <t>(200, 210]</t>
  </si>
  <si>
    <t>(210, 220]</t>
  </si>
  <si>
    <t>(220, 230]</t>
  </si>
  <si>
    <t>(230, 240]</t>
  </si>
  <si>
    <t>&gt; 260</t>
  </si>
  <si>
    <t>Восточная Азия</t>
  </si>
  <si>
    <t>(260, 270]</t>
  </si>
  <si>
    <t>≤ 200</t>
  </si>
  <si>
    <t>&gt; 270</t>
  </si>
  <si>
    <t>≤ 150</t>
  </si>
  <si>
    <t>(150, 160]</t>
  </si>
  <si>
    <t>(160, 170]</t>
  </si>
  <si>
    <t>(170, 180]</t>
  </si>
  <si>
    <t>(180, 190]</t>
  </si>
  <si>
    <t>&gt; 220</t>
  </si>
  <si>
    <t>ООО "Ромодановосахар"</t>
  </si>
  <si>
    <t>Темрюк</t>
  </si>
  <si>
    <t>Оля</t>
  </si>
  <si>
    <t>ОАО "АТМИС-САХАР"</t>
  </si>
  <si>
    <t>Египет</t>
  </si>
  <si>
    <t xml:space="preserve">  </t>
  </si>
  <si>
    <t xml:space="preserve">    </t>
  </si>
  <si>
    <t>Восточная Европа</t>
  </si>
  <si>
    <t>АО "ЕКСЗ"</t>
  </si>
  <si>
    <t>16.09-22.09.24</t>
  </si>
  <si>
    <t>23.09-29.09.24</t>
  </si>
  <si>
    <t>Соя, с НДС</t>
  </si>
  <si>
    <t>Пш.4кл.,11,5% , без НДС</t>
  </si>
  <si>
    <t>Пш.4кл.,12,5% , без НДС</t>
  </si>
  <si>
    <t>АО "ДСЗ"</t>
  </si>
  <si>
    <t>30.09-06.10.24</t>
  </si>
  <si>
    <t>30.09-04.10.24</t>
  </si>
  <si>
    <t>ООО "Агроснабсахар"</t>
  </si>
  <si>
    <t>30.09.2024-06.10.2024</t>
  </si>
  <si>
    <t>07.10.2024-13.10.2024</t>
  </si>
  <si>
    <t>07.10-13.10.24</t>
  </si>
  <si>
    <t>07.10-11.10.24</t>
  </si>
  <si>
    <t>14.10-20.10.24</t>
  </si>
  <si>
    <t>АО «Сахарный комбинат «Отрадинский»</t>
  </si>
  <si>
    <t>ООО «КСП» филиал «Золотухинский»</t>
  </si>
  <si>
    <t>Семена Подсолнечника Сод 1, цена с НДС</t>
  </si>
  <si>
    <t>33100 Маргарин твердый «Столовый с Молочным вкусом и ароматом», 82%, марка МТ, весовой, с НДС</t>
  </si>
  <si>
    <t>Сахар ТС-2, с НДС</t>
  </si>
  <si>
    <t>21.10-27.10.24</t>
  </si>
  <si>
    <t>ООО «КСП» филиал «Любимовский»</t>
  </si>
  <si>
    <t>14.10.2024-20.10.2024</t>
  </si>
  <si>
    <t>21.10.2024-27.10.2024</t>
  </si>
  <si>
    <t>Сахар белый, кристалический, с НДС</t>
  </si>
  <si>
    <t>Рапс Сод 1, цена с НДС</t>
  </si>
  <si>
    <t>Полутуши свиные охлажденные и замороженные, с НДС</t>
  </si>
  <si>
    <t>ЗАО "Тбилисский сахарный завод"</t>
  </si>
  <si>
    <t>ООО "Павловский сахарный завод"</t>
  </si>
  <si>
    <t>28.10-03.11.24</t>
  </si>
  <si>
    <t>28.10.2024-03.11.2024</t>
  </si>
  <si>
    <t>Основные итоги за неделю 04.11 - 10.11.2024 г.</t>
  </si>
  <si>
    <t>33830 Маргарин твердый «СолПро» для слоеных изделий, 82%, марка МТС, весовой, с НДС</t>
  </si>
  <si>
    <t>04.11-10.11.24</t>
  </si>
  <si>
    <t>ЗАО "Сахарный комбинат Тихорецкий"</t>
  </si>
  <si>
    <t>04.11.2024-10.11.2024</t>
  </si>
  <si>
    <t>АО «Земетчинский сахарный завод»</t>
  </si>
  <si>
    <t>АО «Кшенский сахарный комбинат»</t>
  </si>
  <si>
    <t>ОАО «Кривец-сахар»</t>
  </si>
  <si>
    <t>Прочие</t>
  </si>
  <si>
    <t>Вторник</t>
  </si>
  <si>
    <t>Среда</t>
  </si>
  <si>
    <t>Четверг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</si>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</sst>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2" borderId="5" xfId="0" applyNumberFormat="1" applyFill="1" applyBorder="1"/>
    <xf numFmtId="166" fontId="0" fillId="2" borderId="0" xfId="0" applyNumberFormat="1" applyFill="1" applyBorder="1"/>
    <xf numFmtId="3" fontId="5" fillId="2" borderId="1" xfId="2" applyNumberFormat="1" applyFill="1" applyBorder="1"/>
    <xf numFmtId="1" fontId="0" fillId="2" borderId="1" xfId="0" applyNumberFormat="1" applyFill="1" applyBorder="1"/>
    <xf numFmtId="0" fontId="0" fillId="0" borderId="1" xfId="0" applyFill="1" applyBorder="1"/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5" fontId="0" fillId="2" borderId="0" xfId="0" applyNumberFormat="1" applyFill="1"/>
    <xf numFmtId="165" fontId="0" fillId="2" borderId="1" xfId="1" applyNumberFormat="1" applyFont="1" applyFill="1" applyBorder="1"/>
    <xf numFmtId="0" fontId="0" fillId="2" borderId="17" xfId="0" applyFill="1" applyBorder="1"/>
    <xf numFmtId="0" fontId="0" fillId="2" borderId="18" xfId="0" applyFill="1" applyBorder="1"/>
    <xf numFmtId="14" fontId="0" fillId="2" borderId="17" xfId="0" applyNumberFormat="1" applyFill="1" applyBorder="1"/>
    <xf numFmtId="165" fontId="0" fillId="2" borderId="0" xfId="1" applyNumberFormat="1" applyFont="1" applyFill="1" applyBorder="1" applyAlignment="1">
      <alignment horizontal="center" vertical="center"/>
    </xf>
    <xf numFmtId="1" fontId="0" fillId="2" borderId="0" xfId="1" applyNumberFormat="1" applyFont="1" applyFill="1" applyBorder="1" applyAlignment="1">
      <alignment horizontal="center" vertical="center"/>
    </xf>
    <xf numFmtId="0" fontId="0" fillId="2" borderId="19" xfId="0" applyFill="1" applyBorder="1"/>
    <xf numFmtId="0" fontId="0" fillId="2" borderId="10" xfId="0" applyFill="1" applyBorder="1"/>
    <xf numFmtId="0" fontId="0" fillId="2" borderId="20" xfId="0" applyFill="1" applyBorder="1"/>
    <xf numFmtId="165" fontId="0" fillId="2" borderId="0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2" applyFill="1"/>
    <xf numFmtId="165" fontId="0" fillId="2" borderId="1" xfId="4" applyNumberFormat="1" applyFont="1" applyFill="1" applyBorder="1"/>
    <xf numFmtId="0" fontId="0" fillId="2" borderId="0" xfId="4" applyNumberFormat="1" applyFont="1" applyFill="1" applyBorder="1"/>
    <xf numFmtId="165" fontId="0" fillId="2" borderId="0" xfId="4" applyNumberFormat="1" applyFont="1" applyFill="1" applyBorder="1"/>
    <xf numFmtId="165" fontId="0" fillId="0" borderId="0" xfId="4" applyNumberFormat="1" applyFont="1" applyFill="1" applyBorder="1"/>
    <xf numFmtId="9" fontId="0" fillId="2" borderId="0" xfId="4" applyNumberFormat="1" applyFont="1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1" fontId="0" fillId="2" borderId="1" xfId="0" applyNumberFormat="1" applyFont="1" applyFill="1" applyBorder="1" applyAlignment="1">
      <alignment horizontal="right" vertical="center"/>
    </xf>
    <xf numFmtId="14" fontId="0" fillId="2" borderId="5" xfId="0" applyNumberFormat="1" applyFont="1" applyFill="1" applyBorder="1" applyAlignment="1">
      <alignment horizontal="left" vertical="center"/>
    </xf>
    <xf numFmtId="1" fontId="0" fillId="2" borderId="6" xfId="0" applyNumberFormat="1" applyFont="1" applyFill="1" applyBorder="1"/>
    <xf numFmtId="14" fontId="0" fillId="2" borderId="7" xfId="0" applyNumberFormat="1" applyFont="1" applyFill="1" applyBorder="1" applyAlignment="1">
      <alignment horizontal="left" vertical="center"/>
    </xf>
    <xf numFmtId="1" fontId="0" fillId="2" borderId="8" xfId="0" applyNumberFormat="1" applyFont="1" applyFill="1" applyBorder="1" applyAlignment="1">
      <alignment horizontal="right" vertical="center"/>
    </xf>
    <xf numFmtId="1" fontId="0" fillId="2" borderId="9" xfId="0" applyNumberFormat="1" applyFont="1" applyFill="1" applyBorder="1"/>
    <xf numFmtId="0" fontId="0" fillId="2" borderId="1" xfId="0" applyFill="1" applyBorder="1" applyAlignment="1">
      <alignment horizontal="left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1" xfId="2" applyFont="1" applyFill="1" applyBorder="1"/>
    <xf numFmtId="0" fontId="4" fillId="2" borderId="11" xfId="2" applyFont="1" applyFill="1" applyBorder="1"/>
    <xf numFmtId="4" fontId="5" fillId="2" borderId="0" xfId="2" applyNumberFormat="1" applyFill="1"/>
    <xf numFmtId="0" fontId="4" fillId="2" borderId="1" xfId="0" applyFont="1" applyFill="1" applyBorder="1"/>
    <xf numFmtId="9" fontId="0" fillId="2" borderId="1" xfId="3" applyFont="1" applyFill="1" applyBorder="1"/>
    <xf numFmtId="14" fontId="0" fillId="2" borderId="1" xfId="0" applyNumberFormat="1" applyFill="1" applyBorder="1"/>
    <xf numFmtId="165" fontId="0" fillId="2" borderId="0" xfId="1" applyNumberFormat="1" applyFont="1" applyFill="1" applyBorder="1"/>
    <xf numFmtId="0" fontId="5" fillId="2" borderId="1" xfId="2" applyFill="1" applyBorder="1"/>
    <xf numFmtId="0" fontId="0" fillId="2" borderId="3" xfId="0" applyFill="1" applyBorder="1" applyAlignment="1">
      <alignment horizontal="center" vertical="center"/>
    </xf>
    <xf numFmtId="0" fontId="5" fillId="2" borderId="0" xfId="2" applyFill="1" applyAlignment="1"/>
    <xf numFmtId="0" fontId="5" fillId="2" borderId="0" xfId="2" applyFill="1" applyBorder="1" applyAlignment="1"/>
    <xf numFmtId="0" fontId="5" fillId="2" borderId="0" xfId="2" applyFill="1" applyBorder="1"/>
    <xf numFmtId="0" fontId="5" fillId="2" borderId="5" xfId="2" applyFill="1" applyBorder="1"/>
    <xf numFmtId="0" fontId="5" fillId="2" borderId="6" xfId="2" applyFill="1" applyBorder="1"/>
    <xf numFmtId="165" fontId="5" fillId="2" borderId="0" xfId="2" applyNumberFormat="1" applyFill="1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0" fillId="0" borderId="6" xfId="4" applyNumberFormat="1" applyFont="1" applyFill="1" applyBorder="1"/>
    <xf numFmtId="165" fontId="0" fillId="2" borderId="8" xfId="4" applyNumberFormat="1" applyFont="1" applyFill="1" applyBorder="1"/>
    <xf numFmtId="165" fontId="0" fillId="0" borderId="9" xfId="4" applyNumberFormat="1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left" vertical="center"/>
    </xf>
    <xf numFmtId="14" fontId="0" fillId="2" borderId="7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0" borderId="1" xfId="8" applyNumberFormat="1" applyFont="1" applyBorder="1"/>
    <xf numFmtId="165" fontId="0" fillId="0" borderId="1" xfId="8" applyNumberFormat="1" applyFont="1" applyFill="1" applyBorder="1"/>
    <xf numFmtId="165" fontId="0" fillId="0" borderId="1" xfId="8" applyNumberFormat="1" applyFont="1" applyBorder="1"/>
    <xf numFmtId="1" fontId="0" fillId="0" borderId="1" xfId="8" applyNumberFormat="1" applyFont="1" applyFill="1" applyBorder="1"/>
    <xf numFmtId="14" fontId="0" fillId="0" borderId="5" xfId="0" applyNumberFormat="1" applyBorder="1"/>
    <xf numFmtId="1" fontId="0" fillId="0" borderId="6" xfId="8" applyNumberFormat="1" applyFont="1" applyFill="1" applyBorder="1"/>
    <xf numFmtId="1" fontId="0" fillId="0" borderId="8" xfId="8" applyNumberFormat="1" applyFont="1" applyBorder="1"/>
    <xf numFmtId="165" fontId="0" fillId="0" borderId="8" xfId="8" applyNumberFormat="1" applyFont="1" applyFill="1" applyBorder="1"/>
    <xf numFmtId="165" fontId="0" fillId="0" borderId="8" xfId="8" applyNumberFormat="1" applyFont="1" applyBorder="1"/>
    <xf numFmtId="1" fontId="0" fillId="0" borderId="8" xfId="8" applyNumberFormat="1" applyFont="1" applyFill="1" applyBorder="1"/>
    <xf numFmtId="1" fontId="0" fillId="0" borderId="9" xfId="8" applyNumberFormat="1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9" fontId="1" fillId="2" borderId="1" xfId="3" applyFont="1" applyFill="1" applyBorder="1"/>
    <xf numFmtId="0" fontId="0" fillId="2" borderId="1" xfId="0" applyFill="1" applyBorder="1" applyAlignment="1">
      <alignment horizontal="center" vertical="center" wrapText="1"/>
    </xf>
    <xf numFmtId="1" fontId="0" fillId="0" borderId="1" xfId="0" applyNumberFormat="1" applyFill="1" applyBorder="1"/>
    <xf numFmtId="1" fontId="0" fillId="0" borderId="6" xfId="0" applyNumberFormat="1" applyFont="1" applyFill="1" applyBorder="1"/>
    <xf numFmtId="1" fontId="0" fillId="0" borderId="8" xfId="0" applyNumberFormat="1" applyFill="1" applyBorder="1"/>
    <xf numFmtId="1" fontId="0" fillId="0" borderId="9" xfId="0" applyNumberFormat="1" applyFont="1" applyFill="1" applyBorder="1"/>
    <xf numFmtId="165" fontId="0" fillId="0" borderId="1" xfId="4" applyNumberFormat="1" applyFont="1" applyFill="1" applyBorder="1"/>
    <xf numFmtId="165" fontId="0" fillId="2" borderId="6" xfId="4" applyNumberFormat="1" applyFont="1" applyFill="1" applyBorder="1"/>
    <xf numFmtId="165" fontId="5" fillId="2" borderId="0" xfId="2" applyNumberFormat="1" applyFill="1"/>
    <xf numFmtId="0" fontId="5" fillId="2" borderId="7" xfId="2" applyFill="1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3" fillId="0" borderId="9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" fontId="0" fillId="2" borderId="0" xfId="0" applyNumberFormat="1" applyFill="1"/>
    <xf numFmtId="165" fontId="0" fillId="2" borderId="0" xfId="1" applyNumberFormat="1" applyFont="1" applyFill="1"/>
    <xf numFmtId="0" fontId="5" fillId="2" borderId="11" xfId="2" applyFill="1" applyBorder="1"/>
    <xf numFmtId="14" fontId="5" fillId="2" borderId="11" xfId="2" applyNumberFormat="1" applyFill="1" applyBorder="1"/>
    <xf numFmtId="14" fontId="5" fillId="2" borderId="1" xfId="2" applyNumberFormat="1" applyFill="1" applyBorder="1"/>
    <xf numFmtId="0" fontId="0" fillId="2" borderId="5" xfId="0" applyFill="1" applyBorder="1" applyAlignment="1">
      <alignment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165" fontId="3" fillId="2" borderId="6" xfId="1" applyNumberFormat="1" applyFont="1" applyFill="1" applyBorder="1" applyAlignment="1">
      <alignment horizontal="left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7" xfId="0" applyFill="1" applyBorder="1"/>
    <xf numFmtId="14" fontId="0" fillId="2" borderId="0" xfId="0" applyNumberFormat="1" applyFont="1" applyFill="1" applyBorder="1" applyAlignment="1">
      <alignment horizontal="left" vertical="center"/>
    </xf>
    <xf numFmtId="1" fontId="0" fillId="2" borderId="0" xfId="0" applyNumberFormat="1" applyFont="1" applyFill="1" applyBorder="1" applyAlignment="1">
      <alignment horizontal="right" vertical="center"/>
    </xf>
    <xf numFmtId="1" fontId="0" fillId="2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ont="1" applyFill="1" applyBorder="1"/>
    <xf numFmtId="14" fontId="0" fillId="2" borderId="0" xfId="0" applyNumberForma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2" xfId="2" applyFill="1" applyBorder="1" applyAlignment="1">
      <alignment horizontal="center"/>
    </xf>
    <xf numFmtId="0" fontId="5" fillId="2" borderId="3" xfId="2" applyFill="1" applyBorder="1" applyAlignment="1">
      <alignment horizontal="center"/>
    </xf>
    <xf numFmtId="0" fontId="5" fillId="2" borderId="4" xfId="2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/>
    </xf>
    <xf numFmtId="0" fontId="4" fillId="2" borderId="13" xfId="2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</cellXfs>
  <cellStyles count="10">
    <cellStyle name="Обычный" xfId="0" builtinId="0"/>
    <cellStyle name="Обычный 2" xfId="2" xr:uid="{00000000-0005-0000-0000-000001000000}"/>
    <cellStyle name="Обычный 2 2" xfId="6" xr:uid="{00000000-0005-0000-0000-000002000000}"/>
    <cellStyle name="Процентный" xfId="3" builtinId="5"/>
    <cellStyle name="Финансовый" xfId="1" builtinId="3"/>
    <cellStyle name="Финансовый 2" xfId="4" xr:uid="{00000000-0005-0000-0000-000005000000}"/>
    <cellStyle name="Финансовый 3" xfId="5" xr:uid="{00000000-0005-0000-0000-000006000000}"/>
    <cellStyle name="Финансовый 4" xfId="7" xr:uid="{00000000-0005-0000-0000-000007000000}"/>
    <cellStyle name="Финансовый 5" xfId="8" xr:uid="{00000000-0005-0000-0000-000008000000}"/>
    <cellStyle name="Финансовый 6" xfId="9" xr:uid="{00000000-0005-0000-0000-000009000000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Цена Авто, руб/т без НДС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2-492B-893E-601BE16170A1}"/>
                </c:ext>
              </c:extLst>
            </c:dLbl>
            <c:dLbl>
              <c:idx val="1"/>
              <c:layout>
                <c:manualLayout>
                  <c:x val="-9.4625094309232549E-2"/>
                  <c:y val="0.110046172136017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A-4DC3-A662-AB62A2A868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AF-4650-9B8A-EF138841C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2-492B-893E-601BE16170A1}"/>
                </c:ext>
              </c:extLst>
            </c:dLbl>
            <c:dLbl>
              <c:idx val="4"/>
              <c:layout>
                <c:manualLayout>
                  <c:x val="-0.12950738790976832"/>
                  <c:y val="0.151454270504411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FA-4DC3-A662-AB62A2A868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AF-4650-9B8A-EF138841C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2-492B-893E-601BE16170A1}"/>
                </c:ext>
              </c:extLst>
            </c:dLbl>
            <c:dLbl>
              <c:idx val="7"/>
              <c:layout>
                <c:manualLayout>
                  <c:x val="-4.335952798758929E-2"/>
                  <c:y val="9.8833027604779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AF-4650-9B8A-EF138841C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AF-4650-9B8A-EF138841C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32-492B-893E-601BE16170A1}"/>
                </c:ext>
              </c:extLst>
            </c:dLbl>
            <c:dLbl>
              <c:idx val="10"/>
              <c:layout>
                <c:manualLayout>
                  <c:x val="-3.6675737307460814E-2"/>
                  <c:y val="0.105922708600110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5-4597-9E41-3E744A069F5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AF-4650-9B8A-EF138841C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32-492B-893E-601BE16170A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AF-4650-9B8A-EF138841CEA5}"/>
                </c:ext>
              </c:extLst>
            </c:dLbl>
            <c:dLbl>
              <c:idx val="14"/>
              <c:layout>
                <c:manualLayout>
                  <c:x val="-5.8511928298405166E-2"/>
                  <c:y val="9.784711183052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05-4597-9E41-3E744A069F5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AF-4650-9B8A-EF138841CEA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09-45A4-A5AB-4C9838D03AAB}"/>
                </c:ext>
              </c:extLst>
            </c:dLbl>
            <c:dLbl>
              <c:idx val="17"/>
              <c:layout>
                <c:manualLayout>
                  <c:x val="-6.0786856895806311E-2"/>
                  <c:y val="0.103357934105119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AF-4650-9B8A-EF138841CEA5}"/>
                </c:ext>
              </c:extLst>
            </c:dLbl>
            <c:dLbl>
              <c:idx val="18"/>
              <c:layout>
                <c:manualLayout>
                  <c:x val="-2.3934386093769125E-3"/>
                  <c:y val="0.114640272776258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FAF-4650-9B8A-EF138841CEA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32-492B-893E-601BE16170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Товарные аукционы'!$V$9:$V$28</c:f>
              <c:numCache>
                <c:formatCode>m/d/yyyy</c:formatCode>
                <c:ptCount val="20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45582</c:v>
                </c:pt>
                <c:pt idx="4">
                  <c:v>45583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</c:numCache>
            </c:numRef>
          </c:cat>
          <c:val>
            <c:numRef>
              <c:f>'2. Товарные аукционы'!$Y$9:$Y$28</c:f>
              <c:numCache>
                <c:formatCode>_-* #\ ##0_-;\-* #\ ##0_-;_-* "-"??_-;_-@_-</c:formatCode>
                <c:ptCount val="20"/>
                <c:pt idx="0">
                  <c:v>17703.680981595091</c:v>
                </c:pt>
                <c:pt idx="1">
                  <c:v>17838.036809815952</c:v>
                </c:pt>
                <c:pt idx="2">
                  <c:v>17855.21472392638</c:v>
                </c:pt>
                <c:pt idx="3">
                  <c:v>17392.638036809814</c:v>
                </c:pt>
                <c:pt idx="4">
                  <c:v>17488</c:v>
                </c:pt>
                <c:pt idx="5">
                  <c:v>17615.666666666668</c:v>
                </c:pt>
                <c:pt idx="6">
                  <c:v>17577.828467153286</c:v>
                </c:pt>
                <c:pt idx="7">
                  <c:v>17137.5</c:v>
                </c:pt>
                <c:pt idx="8">
                  <c:v>17408.487654320987</c:v>
                </c:pt>
                <c:pt idx="9">
                  <c:v>17293.613138686131</c:v>
                </c:pt>
                <c:pt idx="10">
                  <c:v>17290.328467153286</c:v>
                </c:pt>
                <c:pt idx="11">
                  <c:v>17429.56204379562</c:v>
                </c:pt>
                <c:pt idx="12">
                  <c:v>17499.777777777777</c:v>
                </c:pt>
                <c:pt idx="13">
                  <c:v>17360.333333333332</c:v>
                </c:pt>
                <c:pt idx="14">
                  <c:v>17323.666666666668</c:v>
                </c:pt>
                <c:pt idx="15">
                  <c:v>17508.857142857141</c:v>
                </c:pt>
                <c:pt idx="16">
                  <c:v>17222.857142857141</c:v>
                </c:pt>
                <c:pt idx="17">
                  <c:v>17230.142857142859</c:v>
                </c:pt>
                <c:pt idx="18">
                  <c:v>17234.571428571428</c:v>
                </c:pt>
                <c:pt idx="19">
                  <c:v>17343.142857142859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B-495E-8A9F-BACADC174478}"/>
            </c:ext>
          </c:extLst>
        </c:ser>
        <c:ser>
          <c:idx val="1"/>
          <c:order val="1"/>
          <c:tx>
            <c:v>Цена ЖД, руб/т без НДС</c:v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996999059026985E-2"/>
                  <c:y val="-9.0420691163360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E-4390-9CD0-64D899D1CA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09-45A4-A5AB-4C9838D03A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F-4650-9B8A-EF138841CEA5}"/>
                </c:ext>
              </c:extLst>
            </c:dLbl>
            <c:dLbl>
              <c:idx val="3"/>
              <c:layout>
                <c:manualLayout>
                  <c:x val="-9.7634851606012055E-2"/>
                  <c:y val="-9.001305309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FA-4DC3-A662-AB62A2A868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F-4650-9B8A-EF138841CEA5}"/>
                </c:ext>
              </c:extLst>
            </c:dLbl>
            <c:dLbl>
              <c:idx val="5"/>
              <c:layout>
                <c:manualLayout>
                  <c:x val="-4.5007163263057058E-2"/>
                  <c:y val="-9.7981819837601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32-492B-893E-601BE16170A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F-4650-9B8A-EF138841C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F-4650-9B8A-EF138841CEA5}"/>
                </c:ext>
              </c:extLst>
            </c:dLbl>
            <c:dLbl>
              <c:idx val="8"/>
              <c:layout>
                <c:manualLayout>
                  <c:x val="-6.3523647245322681E-2"/>
                  <c:y val="-0.10159294798525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F-4650-9B8A-EF138841C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32-492B-893E-601BE16170A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AF-4650-9B8A-EF138841CEA5}"/>
                </c:ext>
              </c:extLst>
            </c:dLbl>
            <c:dLbl>
              <c:idx val="11"/>
              <c:layout>
                <c:manualLayout>
                  <c:x val="-5.7455671087598109E-2"/>
                  <c:y val="-0.1330874633873125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05-4597-9E41-3E744A069F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32-492B-893E-601BE16170A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AF-4650-9B8A-EF138841CEA5}"/>
                </c:ext>
              </c:extLst>
            </c:dLbl>
            <c:dLbl>
              <c:idx val="14"/>
              <c:layout>
                <c:manualLayout>
                  <c:x val="-5.2477980383679707E-2"/>
                  <c:y val="-0.101465328771256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05-4597-9E41-3E744A069F5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32-492B-893E-601BE16170A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AF-4650-9B8A-EF138841CEA5}"/>
                </c:ext>
              </c:extLst>
            </c:dLbl>
            <c:dLbl>
              <c:idx val="17"/>
              <c:layout>
                <c:manualLayout>
                  <c:x val="-6.490475827166145E-2"/>
                  <c:y val="-0.131898794246231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5-40ED-8F80-CD3B091DD9F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32-492B-893E-601BE16170A1}"/>
                </c:ext>
              </c:extLst>
            </c:dLbl>
            <c:dLbl>
              <c:idx val="19"/>
              <c:layout>
                <c:manualLayout>
                  <c:x val="-1.8457312886243991E-2"/>
                  <c:y val="-0.119218028753971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AF-4650-9B8A-EF138841C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Товарные аукционы'!$V$9:$V$28</c:f>
              <c:numCache>
                <c:formatCode>m/d/yyyy</c:formatCode>
                <c:ptCount val="20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45582</c:v>
                </c:pt>
                <c:pt idx="4">
                  <c:v>45583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</c:numCache>
            </c:numRef>
          </c:cat>
          <c:val>
            <c:numRef>
              <c:f>'2. Товарные аукционы'!$Z$9:$Z$28</c:f>
              <c:numCache>
                <c:formatCode>_-* #\ ##0_-;\-* #\ ##0_-;_-* "-"??_-;_-@_-</c:formatCode>
                <c:ptCount val="20"/>
                <c:pt idx="0">
                  <c:v>18548.214285714286</c:v>
                </c:pt>
                <c:pt idx="1">
                  <c:v>18569.642857142859</c:v>
                </c:pt>
                <c:pt idx="2">
                  <c:v>18492.857142857141</c:v>
                </c:pt>
                <c:pt idx="3">
                  <c:v>18457.142857142859</c:v>
                </c:pt>
                <c:pt idx="4">
                  <c:v>18364.285714285714</c:v>
                </c:pt>
                <c:pt idx="5">
                  <c:v>18425</c:v>
                </c:pt>
                <c:pt idx="6">
                  <c:v>18366.071428571428</c:v>
                </c:pt>
                <c:pt idx="7">
                  <c:v>18387.5</c:v>
                </c:pt>
                <c:pt idx="8">
                  <c:v>18400</c:v>
                </c:pt>
                <c:pt idx="9">
                  <c:v>18457.142857142859</c:v>
                </c:pt>
                <c:pt idx="10">
                  <c:v>18442.857142857141</c:v>
                </c:pt>
                <c:pt idx="11">
                  <c:v>18207.142857142859</c:v>
                </c:pt>
                <c:pt idx="12">
                  <c:v>18228.571428571428</c:v>
                </c:pt>
                <c:pt idx="13">
                  <c:v>18164.285714285714</c:v>
                </c:pt>
                <c:pt idx="14">
                  <c:v>18057.142857142859</c:v>
                </c:pt>
                <c:pt idx="15">
                  <c:v>18178.571428571428</c:v>
                </c:pt>
                <c:pt idx="16">
                  <c:v>18085.714285714286</c:v>
                </c:pt>
                <c:pt idx="17">
                  <c:v>18000</c:v>
                </c:pt>
                <c:pt idx="18">
                  <c:v>18155.357142857141</c:v>
                </c:pt>
                <c:pt idx="19">
                  <c:v>18257.142857142859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B-495E-8A9F-BACADC17447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8554624"/>
        <c:axId val="528554952"/>
      </c:lineChart>
      <c:catAx>
        <c:axId val="5285546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8554952"/>
        <c:crosses val="autoZero"/>
        <c:auto val="0"/>
        <c:lblAlgn val="ctr"/>
        <c:lblOffset val="100"/>
        <c:tickMarkSkip val="1"/>
        <c:noMultiLvlLbl val="0"/>
      </c:catAx>
      <c:valAx>
        <c:axId val="528554952"/>
        <c:scaling>
          <c:orientation val="minMax"/>
        </c:scaling>
        <c:delete val="1"/>
        <c:axPos val="l"/>
        <c:numFmt formatCode="_-* #\ ##0_-;\-* #\ ##0_-;_-* &quot;-&quot;??_-;_-@_-" sourceLinked="1"/>
        <c:majorTickMark val="none"/>
        <c:minorTickMark val="none"/>
        <c:tickLblPos val="nextTo"/>
        <c:crossAx val="528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объемов, тонн</a:t>
            </a:r>
            <a:endParaRPr lang="ru-RU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Вн.договоры Пшеница'!$B$4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Вн.договоры Пшеница'!$A$5:$A$13</c:f>
              <c:strCache>
                <c:ptCount val="9"/>
                <c:pt idx="0">
                  <c:v>≤ 10000</c:v>
                </c:pt>
                <c:pt idx="1">
                  <c:v>(10000, 20000]</c:v>
                </c:pt>
                <c:pt idx="2">
                  <c:v>(20000, 30000]</c:v>
                </c:pt>
                <c:pt idx="3">
                  <c:v>(30000, 40000]</c:v>
                </c:pt>
                <c:pt idx="4">
                  <c:v>(40000, 50000]</c:v>
                </c:pt>
                <c:pt idx="5">
                  <c:v>(50000, 60000]</c:v>
                </c:pt>
                <c:pt idx="6">
                  <c:v>(60000, 70000]</c:v>
                </c:pt>
                <c:pt idx="7">
                  <c:v>(70000, 80000]</c:v>
                </c:pt>
                <c:pt idx="8">
                  <c:v>&gt; 80000</c:v>
                </c:pt>
              </c:strCache>
            </c:strRef>
          </c:cat>
          <c:val>
            <c:numRef>
              <c:f>'3.1 Вн.договоры Пшеница'!$B$5:$B$13</c:f>
              <c:numCache>
                <c:formatCode>General</c:formatCode>
                <c:ptCount val="9"/>
                <c:pt idx="0">
                  <c:v>5</c:v>
                </c:pt>
                <c:pt idx="1">
                  <c:v>3</c:v>
                </c:pt>
                <c:pt idx="2">
                  <c:v>16</c:v>
                </c:pt>
                <c:pt idx="3">
                  <c:v>7</c:v>
                </c:pt>
                <c:pt idx="4">
                  <c:v>6</c:v>
                </c:pt>
                <c:pt idx="5">
                  <c:v>26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7-4328-9247-1B1141F2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дней до окончания поставок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512919721241742"/>
          <c:y val="6.2222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Вн.договоры Пшеница'!$B$22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Вн.договоры Пшеница'!$A$23:$A$26</c:f>
              <c:strCache>
                <c:ptCount val="4"/>
                <c:pt idx="0">
                  <c:v>≤ 10</c:v>
                </c:pt>
                <c:pt idx="1">
                  <c:v>(10, 20]</c:v>
                </c:pt>
                <c:pt idx="2">
                  <c:v>(20, 30]</c:v>
                </c:pt>
                <c:pt idx="3">
                  <c:v>&gt; 30</c:v>
                </c:pt>
              </c:strCache>
            </c:strRef>
          </c:cat>
          <c:val>
            <c:numRef>
              <c:f>'3.1 Вн.договоры Пшеница'!$B$23:$B$26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4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9-4F82-9144-95A2EE629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цен, </a:t>
            </a:r>
            <a:r>
              <a:rPr lang="en-US" baseline="0">
                <a:solidFill>
                  <a:schemeClr val="tx1"/>
                </a:solidFill>
              </a:rPr>
              <a:t>$/</a:t>
            </a:r>
            <a:r>
              <a:rPr lang="ru-RU" baseline="0">
                <a:solidFill>
                  <a:schemeClr val="tx1"/>
                </a:solidFill>
              </a:rPr>
              <a:t>т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613666666666665"/>
          <c:y val="2.8134920634920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Вн.договоры Пшеница'!$B$22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Вн.договоры Пшеница'!$A$36:$A$44</c:f>
              <c:strCache>
                <c:ptCount val="9"/>
                <c:pt idx="0">
                  <c:v>≤ 200</c:v>
                </c:pt>
                <c:pt idx="1">
                  <c:v>(200, 210]</c:v>
                </c:pt>
                <c:pt idx="2">
                  <c:v>(210, 220]</c:v>
                </c:pt>
                <c:pt idx="3">
                  <c:v>(220, 230]</c:v>
                </c:pt>
                <c:pt idx="4">
                  <c:v>(230, 240]</c:v>
                </c:pt>
                <c:pt idx="5">
                  <c:v>(240, 250]</c:v>
                </c:pt>
                <c:pt idx="6">
                  <c:v>(250, 260]</c:v>
                </c:pt>
                <c:pt idx="7">
                  <c:v>(260, 270]</c:v>
                </c:pt>
                <c:pt idx="8">
                  <c:v>&gt; 270</c:v>
                </c:pt>
              </c:strCache>
            </c:strRef>
          </c:cat>
          <c:val>
            <c:numRef>
              <c:f>'3.1 Вн.договоры Пшеница'!$B$36:$B$44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24</c:v>
                </c:pt>
                <c:pt idx="3">
                  <c:v>28</c:v>
                </c:pt>
                <c:pt idx="4">
                  <c:v>9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7-453E-AB8F-624C3B927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дней от момента заключения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373127328156145"/>
          <c:y val="5.7777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Вн.договоры Пшеница'!$B$22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Вн.договоры Пшеница'!$A$55:$A$60</c:f>
              <c:strCache>
                <c:ptCount val="6"/>
                <c:pt idx="0">
                  <c:v>≤ -50</c:v>
                </c:pt>
                <c:pt idx="1">
                  <c:v>(-50,-40]</c:v>
                </c:pt>
                <c:pt idx="2">
                  <c:v>(-40,-30]</c:v>
                </c:pt>
                <c:pt idx="3">
                  <c:v>(-30,-20]</c:v>
                </c:pt>
                <c:pt idx="4">
                  <c:v>(-20,-10]</c:v>
                </c:pt>
                <c:pt idx="5">
                  <c:v>(-10,0]</c:v>
                </c:pt>
              </c:strCache>
            </c:strRef>
          </c:cat>
          <c:val>
            <c:numRef>
              <c:f>'3.1 Вн.договоры Пшеница'!$B$55:$B$60</c:f>
              <c:numCache>
                <c:formatCode>General</c:formatCode>
                <c:ptCount val="6"/>
                <c:pt idx="0">
                  <c:v>9</c:v>
                </c:pt>
                <c:pt idx="1">
                  <c:v>13</c:v>
                </c:pt>
                <c:pt idx="2">
                  <c:v>17</c:v>
                </c:pt>
                <c:pt idx="3">
                  <c:v>20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5-4E75-A974-890FA04A0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 Индекс Ячменя'!$P$3:$P$6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'3.2 Индекс Ячменя'!$R$3:$R$6</c:f>
              <c:numCache>
                <c:formatCode>0</c:formatCode>
                <c:ptCount val="4"/>
                <c:pt idx="0">
                  <c:v>62.86</c:v>
                </c:pt>
                <c:pt idx="1">
                  <c:v>64.36</c:v>
                </c:pt>
                <c:pt idx="2">
                  <c:v>64.36</c:v>
                </c:pt>
                <c:pt idx="3">
                  <c:v>64.36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D-4C75-9764-15B21F09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15888"/>
        <c:axId val="529812064"/>
      </c:barChart>
      <c:lineChart>
        <c:grouping val="standard"/>
        <c:varyColors val="0"/>
        <c:ser>
          <c:idx val="0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241761625358824E-2"/>
                  <c:y val="-6.5596773534026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6C-4FC4-872B-6D3A4722C7EE}"/>
                </c:ext>
              </c:extLst>
            </c:dLbl>
            <c:dLbl>
              <c:idx val="1"/>
              <c:layout>
                <c:manualLayout>
                  <c:x val="-6.9571827744904668E-2"/>
                  <c:y val="-5.324074074074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40-4431-8AD6-E696CA3A8D47}"/>
                </c:ext>
              </c:extLst>
            </c:dLbl>
            <c:dLbl>
              <c:idx val="2"/>
              <c:layout>
                <c:manualLayout>
                  <c:x val="-4.5662100456621058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6D-4C75-9764-15B21F098029}"/>
                </c:ext>
              </c:extLst>
            </c:dLbl>
            <c:dLbl>
              <c:idx val="3"/>
              <c:layout>
                <c:manualLayout>
                  <c:x val="-3.612220578566723E-2"/>
                  <c:y val="-6.25805555555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6D-4C75-9764-15B21F098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 Индекс Ячменя'!$P$3:$P$6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'3.2 Индекс Ячменя'!$Q$3:$Q$6</c:f>
              <c:numCache>
                <c:formatCode>0</c:formatCode>
                <c:ptCount val="4"/>
                <c:pt idx="0">
                  <c:v>192.6</c:v>
                </c:pt>
                <c:pt idx="1">
                  <c:v>191.9</c:v>
                </c:pt>
                <c:pt idx="2">
                  <c:v>191.9</c:v>
                </c:pt>
                <c:pt idx="3">
                  <c:v>191.9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6D-4C75-9764-15B21F09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335992"/>
        <c:axId val="587339928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300"/>
          <c:min val="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529812064"/>
        <c:scaling>
          <c:orientation val="minMax"/>
          <c:max val="200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55483946356021"/>
          <c:y val="0.89409667541557303"/>
          <c:w val="0.418013608744112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4004160166406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2-4792-8B58-27F8C9E5224B}"/>
                </c:ext>
              </c:extLst>
            </c:dLbl>
            <c:dLbl>
              <c:idx val="1"/>
              <c:layout>
                <c:manualLayout>
                  <c:x val="8.0385852090032028E-3"/>
                  <c:y val="4.4444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2-4792-8B58-27F8C9E522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22-4792-8B58-27F8C9E522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6-4007-9387-C86AA8FF37C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22-4792-8B58-27F8C9E522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22-4792-8B58-27F8C9E522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6-4007-9387-C86AA8FF37C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6-4007-9387-C86AA8FF37C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22-4792-8B58-27F8C9E522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22-4792-8B58-27F8C9E522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22-4792-8B58-27F8C9E5224B}"/>
                </c:ext>
              </c:extLst>
            </c:dLbl>
            <c:dLbl>
              <c:idx val="14"/>
              <c:layout>
                <c:manualLayout>
                  <c:x val="5.359056806002143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22-4792-8B58-27F8C9E5224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22-4792-8B58-27F8C9E5224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F6-4007-9387-C86AA8FF37C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22-4792-8B58-27F8C9E5224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22-4792-8B58-27F8C9E5224B}"/>
                </c:ext>
              </c:extLst>
            </c:dLbl>
            <c:dLbl>
              <c:idx val="20"/>
              <c:layout>
                <c:manualLayout>
                  <c:x val="-8.0385852090032149E-3"/>
                  <c:y val="4.4444444444443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22-4792-8B58-27F8C9E5224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F6-4007-9387-C86AA8FF37C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22-4792-8B58-27F8C9E5224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F6-4007-9387-C86AA8FF37C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22-4792-8B58-27F8C9E5224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F6-4007-9387-C86AA8FF37C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22-4792-8B58-27F8C9E5224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22-4792-8B58-27F8C9E5224B}"/>
                </c:ext>
              </c:extLst>
            </c:dLbl>
            <c:dLbl>
              <c:idx val="31"/>
              <c:layout>
                <c:manualLayout>
                  <c:x val="-8.3695825572900322E-3"/>
                  <c:y val="6.36868479928059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F-44D3-B534-CE9E9C1B902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F6-4007-9387-C86AA8FF37C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22-4792-8B58-27F8C9E5224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22-4792-8B58-27F8C9E5224B}"/>
                </c:ext>
              </c:extLst>
            </c:dLbl>
            <c:dLbl>
              <c:idx val="36"/>
              <c:layout>
                <c:manualLayout>
                  <c:x val="-1.30005200208010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22-4792-8B58-27F8C9E5224B}"/>
                </c:ext>
              </c:extLst>
            </c:dLbl>
            <c:dLbl>
              <c:idx val="37"/>
              <c:layout>
                <c:manualLayout>
                  <c:x val="1.0400347260746758E-2"/>
                  <c:y val="1.22005169368632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22-4792-8B58-27F8C9E522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'3.2 Индекс Ячменя'!$P$9:$P$46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'3.2 Индекс Ячменя'!$R$9:$R$46</c:f>
              <c:numCache>
                <c:formatCode>0</c:formatCode>
                <c:ptCount val="38"/>
                <c:pt idx="0">
                  <c:v>208</c:v>
                </c:pt>
                <c:pt idx="1">
                  <c:v>208</c:v>
                </c:pt>
                <c:pt idx="2">
                  <c:v>223</c:v>
                </c:pt>
                <c:pt idx="3">
                  <c:v>230.5</c:v>
                </c:pt>
                <c:pt idx="4">
                  <c:v>233.5</c:v>
                </c:pt>
                <c:pt idx="5">
                  <c:v>233.5</c:v>
                </c:pt>
                <c:pt idx="6">
                  <c:v>230.5</c:v>
                </c:pt>
                <c:pt idx="7">
                  <c:v>237.7</c:v>
                </c:pt>
                <c:pt idx="8">
                  <c:v>299.89999999999998</c:v>
                </c:pt>
                <c:pt idx="9">
                  <c:v>276.2</c:v>
                </c:pt>
                <c:pt idx="10">
                  <c:v>267.2</c:v>
                </c:pt>
                <c:pt idx="11">
                  <c:v>267.2</c:v>
                </c:pt>
                <c:pt idx="12">
                  <c:v>206.2</c:v>
                </c:pt>
                <c:pt idx="13">
                  <c:v>235.2</c:v>
                </c:pt>
                <c:pt idx="14">
                  <c:v>195.2</c:v>
                </c:pt>
                <c:pt idx="15">
                  <c:v>195.2</c:v>
                </c:pt>
                <c:pt idx="16">
                  <c:v>129.19999999999999</c:v>
                </c:pt>
                <c:pt idx="17">
                  <c:v>122</c:v>
                </c:pt>
                <c:pt idx="18">
                  <c:v>113</c:v>
                </c:pt>
                <c:pt idx="19">
                  <c:v>113</c:v>
                </c:pt>
                <c:pt idx="20">
                  <c:v>55</c:v>
                </c:pt>
                <c:pt idx="21">
                  <c:v>55</c:v>
                </c:pt>
                <c:pt idx="22">
                  <c:v>52</c:v>
                </c:pt>
                <c:pt idx="23">
                  <c:v>90</c:v>
                </c:pt>
                <c:pt idx="24">
                  <c:v>76.2</c:v>
                </c:pt>
                <c:pt idx="25">
                  <c:v>73.5</c:v>
                </c:pt>
                <c:pt idx="26">
                  <c:v>87</c:v>
                </c:pt>
                <c:pt idx="27">
                  <c:v>87</c:v>
                </c:pt>
                <c:pt idx="28">
                  <c:v>62</c:v>
                </c:pt>
                <c:pt idx="29">
                  <c:v>64.8</c:v>
                </c:pt>
                <c:pt idx="30">
                  <c:v>103.3</c:v>
                </c:pt>
                <c:pt idx="31">
                  <c:v>62</c:v>
                </c:pt>
                <c:pt idx="32">
                  <c:v>59</c:v>
                </c:pt>
                <c:pt idx="33">
                  <c:v>62.86</c:v>
                </c:pt>
                <c:pt idx="34">
                  <c:v>62.86</c:v>
                </c:pt>
                <c:pt idx="35">
                  <c:v>64.36</c:v>
                </c:pt>
                <c:pt idx="36">
                  <c:v>64.36</c:v>
                </c:pt>
                <c:pt idx="37">
                  <c:v>64.36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D22-4792-8B58-27F8C9E5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198520"/>
        <c:axId val="570201144"/>
      </c:barChart>
      <c:lineChart>
        <c:grouping val="standard"/>
        <c:varyColors val="0"/>
        <c:ser>
          <c:idx val="2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64370086540894E-2"/>
                  <c:y val="-5.5482934045970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1-4E73-820C-9CA75649F4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22-4792-8B58-27F8C9E522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22-4792-8B58-27F8C9E522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22-4792-8B58-27F8C9E5224B}"/>
                </c:ext>
              </c:extLst>
            </c:dLbl>
            <c:dLbl>
              <c:idx val="4"/>
              <c:layout>
                <c:manualLayout>
                  <c:x val="-3.5143034137099141E-2"/>
                  <c:y val="-4.3129471359728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C-4975-8634-5D04379D32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22-4792-8B58-27F8C9E522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22-4792-8B58-27F8C9E522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22-4792-8B58-27F8C9E5224B}"/>
                </c:ext>
              </c:extLst>
            </c:dLbl>
            <c:dLbl>
              <c:idx val="8"/>
              <c:layout>
                <c:manualLayout>
                  <c:x val="-2.8690824687203322E-2"/>
                  <c:y val="-5.4642146180148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1-4177-B264-3ED9EF1F5A5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D22-4792-8B58-27F8C9E5224B}"/>
                </c:ext>
              </c:extLst>
            </c:dLbl>
            <c:dLbl>
              <c:idx val="10"/>
              <c:layout>
                <c:manualLayout>
                  <c:x val="-2.438935172060612E-2"/>
                  <c:y val="-6.0398483590359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473-88C4-88297B707FD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D22-4792-8B58-27F8C9E522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22-4792-8B58-27F8C9E5224B}"/>
                </c:ext>
              </c:extLst>
            </c:dLbl>
            <c:dLbl>
              <c:idx val="13"/>
              <c:layout>
                <c:manualLayout>
                  <c:x val="-2.6540088203904761E-2"/>
                  <c:y val="-5.464214618014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AD-4215-9122-F5ADBD913F9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D22-4792-8B58-27F8C9E5224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D22-4792-8B58-27F8C9E5224B}"/>
                </c:ext>
              </c:extLst>
            </c:dLbl>
            <c:dLbl>
              <c:idx val="17"/>
              <c:layout>
                <c:manualLayout>
                  <c:x val="-3.0841561170501922E-2"/>
                  <c:y val="-6.0398483590359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36-46D5-92C7-3C12E64393E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D22-4792-8B58-27F8C9E5224B}"/>
                </c:ext>
              </c:extLst>
            </c:dLbl>
            <c:dLbl>
              <c:idx val="19"/>
              <c:layout>
                <c:manualLayout>
                  <c:x val="-2.5026782596443677E-2"/>
                  <c:y val="-5.8146259921750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D22-4792-8B58-27F8C9E5224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D22-4792-8B58-27F8C9E5224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D22-4792-8B58-27F8C9E5224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D22-4792-8B58-27F8C9E5224B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D22-4792-8B58-27F8C9E5224B}"/>
                </c:ext>
              </c:extLst>
            </c:dLbl>
            <c:dLbl>
              <c:idx val="24"/>
              <c:layout>
                <c:manualLayout>
                  <c:x val="-3.9444507103696319E-2"/>
                  <c:y val="-6.6154821000569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D-4215-9122-F5ADBD913F9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D22-4792-8B58-27F8C9E5224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D22-4792-8B58-27F8C9E5224B}"/>
                </c:ext>
              </c:extLst>
            </c:dLbl>
            <c:dLbl>
              <c:idx val="27"/>
              <c:layout>
                <c:manualLayout>
                  <c:x val="-3.2767893619551416E-2"/>
                  <c:y val="-6.663114063118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3-4CB8-9995-DE29AF3A482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D22-4792-8B58-27F8C9E5224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D22-4792-8B58-27F8C9E5224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D22-4792-8B58-27F8C9E5224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D22-4792-8B58-27F8C9E5224B}"/>
                </c:ext>
              </c:extLst>
            </c:dLbl>
            <c:dLbl>
              <c:idx val="32"/>
              <c:layout>
                <c:manualLayout>
                  <c:x val="-3.2992297653800517E-2"/>
                  <c:y val="-5.464214618014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33-44F2-AEB6-75FA463E84B9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D22-4792-8B58-27F8C9E5224B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D22-4792-8B58-27F8C9E5224B}"/>
                </c:ext>
              </c:extLst>
            </c:dLbl>
            <c:dLbl>
              <c:idx val="35"/>
              <c:layout>
                <c:manualLayout>
                  <c:x val="-2.6540088203904723E-2"/>
                  <c:y val="-6.0398483590359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74-4DE9-8F32-A0D11AFA35C9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D22-4792-8B58-27F8C9E5224B}"/>
                </c:ext>
              </c:extLst>
            </c:dLbl>
            <c:dLbl>
              <c:idx val="37"/>
              <c:layout>
                <c:manualLayout>
                  <c:x val="-8.5778822324441475E-3"/>
                  <c:y val="-6.0398483590359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EC-4793-98FB-51E9E031C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'3.2 Индекс Ячменя'!$P$9:$P$46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'3.2 Индекс Ячменя'!$Q$9:$Q$46</c:f>
              <c:numCache>
                <c:formatCode>0</c:formatCode>
                <c:ptCount val="38"/>
                <c:pt idx="0">
                  <c:v>183.6</c:v>
                </c:pt>
                <c:pt idx="1">
                  <c:v>183.6</c:v>
                </c:pt>
                <c:pt idx="2">
                  <c:v>184.5</c:v>
                </c:pt>
                <c:pt idx="3">
                  <c:v>185.3</c:v>
                </c:pt>
                <c:pt idx="4">
                  <c:v>185.1</c:v>
                </c:pt>
                <c:pt idx="5">
                  <c:v>185.1</c:v>
                </c:pt>
                <c:pt idx="6">
                  <c:v>185</c:v>
                </c:pt>
                <c:pt idx="7">
                  <c:v>184.2</c:v>
                </c:pt>
                <c:pt idx="8">
                  <c:v>183.8</c:v>
                </c:pt>
                <c:pt idx="9">
                  <c:v>184.9</c:v>
                </c:pt>
                <c:pt idx="10">
                  <c:v>184.7</c:v>
                </c:pt>
                <c:pt idx="11">
                  <c:v>184.7</c:v>
                </c:pt>
                <c:pt idx="12">
                  <c:v>182.6</c:v>
                </c:pt>
                <c:pt idx="13">
                  <c:v>182.8</c:v>
                </c:pt>
                <c:pt idx="14">
                  <c:v>182</c:v>
                </c:pt>
                <c:pt idx="15">
                  <c:v>182</c:v>
                </c:pt>
                <c:pt idx="16">
                  <c:v>180.4</c:v>
                </c:pt>
                <c:pt idx="17">
                  <c:v>181.5</c:v>
                </c:pt>
                <c:pt idx="18">
                  <c:v>180.6</c:v>
                </c:pt>
                <c:pt idx="19">
                  <c:v>180.6</c:v>
                </c:pt>
                <c:pt idx="20">
                  <c:v>179.1</c:v>
                </c:pt>
                <c:pt idx="21">
                  <c:v>179.1</c:v>
                </c:pt>
                <c:pt idx="22">
                  <c:v>178.6</c:v>
                </c:pt>
                <c:pt idx="23">
                  <c:v>187.4</c:v>
                </c:pt>
                <c:pt idx="24">
                  <c:v>187.5</c:v>
                </c:pt>
                <c:pt idx="25">
                  <c:v>189.1</c:v>
                </c:pt>
                <c:pt idx="26">
                  <c:v>190.5</c:v>
                </c:pt>
                <c:pt idx="27">
                  <c:v>190.5</c:v>
                </c:pt>
                <c:pt idx="28">
                  <c:v>193.1</c:v>
                </c:pt>
                <c:pt idx="29">
                  <c:v>191.5</c:v>
                </c:pt>
                <c:pt idx="30">
                  <c:v>190</c:v>
                </c:pt>
                <c:pt idx="31">
                  <c:v>193.1</c:v>
                </c:pt>
                <c:pt idx="32">
                  <c:v>194.8</c:v>
                </c:pt>
                <c:pt idx="33">
                  <c:v>192.6</c:v>
                </c:pt>
                <c:pt idx="34">
                  <c:v>192.6</c:v>
                </c:pt>
                <c:pt idx="35">
                  <c:v>191.9</c:v>
                </c:pt>
                <c:pt idx="36">
                  <c:v>191.9</c:v>
                </c:pt>
                <c:pt idx="37">
                  <c:v>191.9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5D22-4792-8B58-27F8C9E52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75672"/>
        <c:axId val="513281248"/>
      </c:lineChart>
      <c:catAx>
        <c:axId val="513275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81248"/>
        <c:crosses val="autoZero"/>
        <c:auto val="0"/>
        <c:lblAlgn val="ctr"/>
        <c:lblOffset val="100"/>
        <c:noMultiLvlLbl val="1"/>
      </c:catAx>
      <c:valAx>
        <c:axId val="513281248"/>
        <c:scaling>
          <c:orientation val="minMax"/>
          <c:min val="5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75672"/>
        <c:crosses val="autoZero"/>
        <c:crossBetween val="between"/>
      </c:valAx>
      <c:valAx>
        <c:axId val="570201144"/>
        <c:scaling>
          <c:orientation val="minMax"/>
          <c:max val="240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0198520"/>
        <c:crosses val="max"/>
        <c:crossBetween val="between"/>
      </c:valAx>
      <c:dateAx>
        <c:axId val="570198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2011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49-46A8-8B5D-EDED06138431}"/>
              </c:ext>
            </c:extLst>
          </c:dPt>
          <c:dPt>
            <c:idx val="1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49-46A8-8B5D-EDED06138431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49-46A8-8B5D-EDED06138431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49-46A8-8B5D-EDED06138431}"/>
              </c:ext>
            </c:extLst>
          </c:dPt>
          <c:dPt>
            <c:idx val="4"/>
            <c:bubble3D val="0"/>
            <c:spPr>
              <a:solidFill>
                <a:schemeClr val="accent1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49-46A8-8B5D-EDED06138431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49-46A8-8B5D-EDED06138431}"/>
              </c:ext>
            </c:extLst>
          </c:dPt>
          <c:dPt>
            <c:idx val="6"/>
            <c:bubble3D val="0"/>
            <c:spPr>
              <a:solidFill>
                <a:schemeClr val="accent1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49-46A8-8B5D-EDED06138431}"/>
              </c:ext>
            </c:extLst>
          </c:dPt>
          <c:dPt>
            <c:idx val="7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2D-41E4-B71B-2CF22982265D}"/>
              </c:ext>
            </c:extLst>
          </c:dPt>
          <c:dPt>
            <c:idx val="8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2D-41E4-B71B-2CF22982265D}"/>
              </c:ext>
            </c:extLst>
          </c:dPt>
          <c:dPt>
            <c:idx val="9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2D-41E4-B71B-2CF22982265D}"/>
              </c:ext>
            </c:extLst>
          </c:dPt>
          <c:dPt>
            <c:idx val="10"/>
            <c:bubble3D val="0"/>
            <c:spPr>
              <a:solidFill>
                <a:schemeClr val="accent1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AA-4049-BCCB-25F1281702B8}"/>
              </c:ext>
            </c:extLst>
          </c:dPt>
          <c:dLbls>
            <c:dLbl>
              <c:idx val="0"/>
              <c:layout>
                <c:manualLayout>
                  <c:x val="0.10486724567154417"/>
                  <c:y val="-5.37707786526684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49-46A8-8B5D-EDED06138431}"/>
                </c:ext>
              </c:extLst>
            </c:dLbl>
            <c:dLbl>
              <c:idx val="1"/>
              <c:layout>
                <c:manualLayout>
                  <c:x val="-4.394466316710411E-2"/>
                  <c:y val="-2.227011097297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49-46A8-8B5D-EDED06138431}"/>
                </c:ext>
              </c:extLst>
            </c:dLbl>
            <c:dLbl>
              <c:idx val="2"/>
              <c:layout>
                <c:manualLayout>
                  <c:x val="-6.3998743623346954E-2"/>
                  <c:y val="0.23908045977011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49-46A8-8B5D-EDED06138431}"/>
                </c:ext>
              </c:extLst>
            </c:dLbl>
            <c:dLbl>
              <c:idx val="3"/>
              <c:layout>
                <c:manualLayout>
                  <c:x val="-4.5839275455374959E-2"/>
                  <c:y val="1.7777777777777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98300158832076"/>
                      <c:h val="0.112061592300962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449-46A8-8B5D-EDED06138431}"/>
                </c:ext>
              </c:extLst>
            </c:dLbl>
            <c:dLbl>
              <c:idx val="4"/>
              <c:layout>
                <c:manualLayout>
                  <c:x val="-0.12814132071180237"/>
                  <c:y val="0.267519594533441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49-46A8-8B5D-EDED06138431}"/>
                </c:ext>
              </c:extLst>
            </c:dLbl>
            <c:dLbl>
              <c:idx val="5"/>
              <c:layout>
                <c:manualLayout>
                  <c:x val="-0.11704392101201944"/>
                  <c:y val="0.332797550306211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49-46A8-8B5D-EDED06138431}"/>
                </c:ext>
              </c:extLst>
            </c:dLbl>
            <c:dLbl>
              <c:idx val="6"/>
              <c:layout>
                <c:manualLayout>
                  <c:x val="-0.17277583424492848"/>
                  <c:y val="5.8390804597701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49-46A8-8B5D-EDED06138431}"/>
                </c:ext>
              </c:extLst>
            </c:dLbl>
            <c:dLbl>
              <c:idx val="7"/>
              <c:layout>
                <c:manualLayout>
                  <c:x val="-0.25464949928469244"/>
                  <c:y val="2.2222222222222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2D-41E4-B71B-2CF22982265D}"/>
                </c:ext>
              </c:extLst>
            </c:dLbl>
            <c:dLbl>
              <c:idx val="8"/>
              <c:layout>
                <c:manualLayout>
                  <c:x val="-6.2240546111993512E-2"/>
                  <c:y val="-7.55555555555555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2D-41E4-B71B-2CF22982265D}"/>
                </c:ext>
              </c:extLst>
            </c:dLbl>
            <c:dLbl>
              <c:idx val="9"/>
              <c:layout>
                <c:manualLayout>
                  <c:x val="0.38912732474964223"/>
                  <c:y val="0.18222222222222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2D-41E4-B71B-2CF22982265D}"/>
                </c:ext>
              </c:extLst>
            </c:dLbl>
            <c:dLbl>
              <c:idx val="10"/>
              <c:layout>
                <c:manualLayout>
                  <c:x val="-4.24435695538057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AA-4049-BCCB-25F1281702B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'3.2 Эксп. порты Ячменя'!$A$2:$A$12</c:f>
              <c:strCache>
                <c:ptCount val="11"/>
                <c:pt idx="0">
                  <c:v>Кавказ</c:v>
                </c:pt>
                <c:pt idx="1">
                  <c:v>Новороссийск</c:v>
                </c:pt>
                <c:pt idx="2">
                  <c:v>Тамань</c:v>
                </c:pt>
                <c:pt idx="3">
                  <c:v>Туапсе</c:v>
                </c:pt>
                <c:pt idx="4">
                  <c:v>Ростов-на-Дону</c:v>
                </c:pt>
                <c:pt idx="5">
                  <c:v>Азов</c:v>
                </c:pt>
                <c:pt idx="6">
                  <c:v>Ейск</c:v>
                </c:pt>
                <c:pt idx="7">
                  <c:v>Махачкала</c:v>
                </c:pt>
                <c:pt idx="8">
                  <c:v>Астрахань</c:v>
                </c:pt>
                <c:pt idx="9">
                  <c:v>Темрюк</c:v>
                </c:pt>
                <c:pt idx="10">
                  <c:v>Оля</c:v>
                </c:pt>
              </c:strCache>
            </c:strRef>
          </c:cat>
          <c:val>
            <c:numRef>
              <c:f>'3.2 Эксп. порты Ячменя'!$B$2:$B$12</c:f>
              <c:numCache>
                <c:formatCode>0%</c:formatCode>
                <c:ptCount val="11"/>
                <c:pt idx="0">
                  <c:v>0.63704164077066505</c:v>
                </c:pt>
                <c:pt idx="1">
                  <c:v>0.20975761342448726</c:v>
                </c:pt>
                <c:pt idx="8">
                  <c:v>0.15320074580484774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49-46A8-8B5D-EDED06138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объемов, тонн</a:t>
            </a:r>
            <a:endParaRPr lang="ru-RU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 Вн.договоры Ячменя'!$B$4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Вн.договоры Ячменя'!$A$5:$A$13</c:f>
              <c:strCache>
                <c:ptCount val="9"/>
                <c:pt idx="0">
                  <c:v>≤ 10000</c:v>
                </c:pt>
                <c:pt idx="1">
                  <c:v>(10000, 20000]</c:v>
                </c:pt>
                <c:pt idx="2">
                  <c:v>(20000, 30000]</c:v>
                </c:pt>
                <c:pt idx="3">
                  <c:v>(30000, 40000]</c:v>
                </c:pt>
                <c:pt idx="4">
                  <c:v>(40000, 50000]</c:v>
                </c:pt>
                <c:pt idx="5">
                  <c:v>(50000, 60000]</c:v>
                </c:pt>
                <c:pt idx="6">
                  <c:v>(60000, 70000]</c:v>
                </c:pt>
                <c:pt idx="7">
                  <c:v>(70000, 80000]</c:v>
                </c:pt>
                <c:pt idx="8">
                  <c:v>&gt; 80000</c:v>
                </c:pt>
              </c:strCache>
            </c:strRef>
          </c:cat>
          <c:val>
            <c:numRef>
              <c:f>'3.2 Вн.договоры Ячменя'!$B$5:$B$13</c:f>
              <c:numCache>
                <c:formatCode>General</c:formatCode>
                <c:ptCount val="9"/>
                <c:pt idx="0">
                  <c:v>4</c:v>
                </c:pt>
                <c:pt idx="1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5-4A36-914A-69DFB806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дней до окончания поставок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512919721241742"/>
          <c:y val="6.2222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 Вн.договоры Ячменя'!$B$22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Вн.договоры Ячменя'!$A$23:$A$26</c:f>
              <c:strCache>
                <c:ptCount val="4"/>
                <c:pt idx="0">
                  <c:v>≤ 10</c:v>
                </c:pt>
                <c:pt idx="1">
                  <c:v>(10, 20]</c:v>
                </c:pt>
                <c:pt idx="2">
                  <c:v>(20, 30]</c:v>
                </c:pt>
                <c:pt idx="3">
                  <c:v>&gt; 30</c:v>
                </c:pt>
              </c:strCache>
            </c:strRef>
          </c:cat>
          <c:val>
            <c:numRef>
              <c:f>'3.2 Вн.договоры Ячменя'!$B$23:$B$26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4-417C-AB1E-B70CD34A9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цен, </a:t>
            </a:r>
            <a:r>
              <a:rPr lang="en-US" baseline="0">
                <a:solidFill>
                  <a:schemeClr val="tx1"/>
                </a:solidFill>
              </a:rPr>
              <a:t>$/</a:t>
            </a:r>
            <a:r>
              <a:rPr lang="ru-RU" baseline="0">
                <a:solidFill>
                  <a:schemeClr val="tx1"/>
                </a:solidFill>
              </a:rPr>
              <a:t>т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613666666666665"/>
          <c:y val="2.8134920634920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 Вн.договоры Ячменя'!$B$22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Вн.договоры Ячменя'!$A$36:$A$44</c:f>
              <c:strCache>
                <c:ptCount val="9"/>
                <c:pt idx="0">
                  <c:v>≤ 150</c:v>
                </c:pt>
                <c:pt idx="1">
                  <c:v>(150, 160]</c:v>
                </c:pt>
                <c:pt idx="2">
                  <c:v>(160, 170]</c:v>
                </c:pt>
                <c:pt idx="3">
                  <c:v>(170, 180]</c:v>
                </c:pt>
                <c:pt idx="4">
                  <c:v>(180, 190]</c:v>
                </c:pt>
                <c:pt idx="5">
                  <c:v>(190, 200]</c:v>
                </c:pt>
                <c:pt idx="6">
                  <c:v>(200, 210]</c:v>
                </c:pt>
                <c:pt idx="7">
                  <c:v>(210, 220]</c:v>
                </c:pt>
                <c:pt idx="8">
                  <c:v>&gt; 220</c:v>
                </c:pt>
              </c:strCache>
            </c:strRef>
          </c:cat>
          <c:val>
            <c:numRef>
              <c:f>'3.2 Вн.договоры Ячменя'!$B$36:$B$44</c:f>
              <c:numCache>
                <c:formatCode>General</c:formatCode>
                <c:ptCount val="9"/>
                <c:pt idx="2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5-4648-805D-9C705CF2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Авто, тонн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аукционы'!$V$9:$V$28</c:f>
              <c:numCache>
                <c:formatCode>m/d/yyyy</c:formatCode>
                <c:ptCount val="20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45582</c:v>
                </c:pt>
                <c:pt idx="4">
                  <c:v>45583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</c:numCache>
            </c:numRef>
          </c:cat>
          <c:val>
            <c:numRef>
              <c:f>'2. Товарные аукционы'!$W$9:$W$28</c:f>
              <c:numCache>
                <c:formatCode>0</c:formatCode>
                <c:ptCount val="20"/>
                <c:pt idx="0">
                  <c:v>1630</c:v>
                </c:pt>
                <c:pt idx="1">
                  <c:v>1630</c:v>
                </c:pt>
                <c:pt idx="2">
                  <c:v>1630</c:v>
                </c:pt>
                <c:pt idx="3">
                  <c:v>1630</c:v>
                </c:pt>
                <c:pt idx="4">
                  <c:v>1750</c:v>
                </c:pt>
                <c:pt idx="5">
                  <c:v>2250</c:v>
                </c:pt>
                <c:pt idx="6">
                  <c:v>2740</c:v>
                </c:pt>
                <c:pt idx="7">
                  <c:v>1240</c:v>
                </c:pt>
                <c:pt idx="8">
                  <c:v>3240</c:v>
                </c:pt>
                <c:pt idx="9">
                  <c:v>2740</c:v>
                </c:pt>
                <c:pt idx="10">
                  <c:v>2740</c:v>
                </c:pt>
                <c:pt idx="11">
                  <c:v>2740</c:v>
                </c:pt>
                <c:pt idx="12">
                  <c:v>2250</c:v>
                </c:pt>
                <c:pt idx="13">
                  <c:v>2250</c:v>
                </c:pt>
                <c:pt idx="14">
                  <c:v>2250</c:v>
                </c:pt>
                <c:pt idx="15">
                  <c:v>1750</c:v>
                </c:pt>
                <c:pt idx="16">
                  <c:v>1750</c:v>
                </c:pt>
                <c:pt idx="17">
                  <c:v>1750</c:v>
                </c:pt>
                <c:pt idx="18">
                  <c:v>1750</c:v>
                </c:pt>
                <c:pt idx="19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D-4858-B4AD-14A90BDE11A0}"/>
            </c:ext>
          </c:extLst>
        </c:ser>
        <c:ser>
          <c:idx val="1"/>
          <c:order val="1"/>
          <c:tx>
            <c:v>ЖД, тонн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аукционы'!$V$9:$V$28</c:f>
              <c:numCache>
                <c:formatCode>m/d/yyyy</c:formatCode>
                <c:ptCount val="20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45582</c:v>
                </c:pt>
                <c:pt idx="4">
                  <c:v>45583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</c:numCache>
            </c:numRef>
          </c:cat>
          <c:val>
            <c:numRef>
              <c:f>'2. Товарные аукционы'!$X$9:$X$28</c:f>
              <c:numCache>
                <c:formatCode>0</c:formatCode>
                <c:ptCount val="20"/>
                <c:pt idx="0">
                  <c:v>2100</c:v>
                </c:pt>
                <c:pt idx="1">
                  <c:v>2100</c:v>
                </c:pt>
                <c:pt idx="2">
                  <c:v>2100</c:v>
                </c:pt>
                <c:pt idx="3">
                  <c:v>2100</c:v>
                </c:pt>
                <c:pt idx="4">
                  <c:v>2100</c:v>
                </c:pt>
                <c:pt idx="5">
                  <c:v>2100</c:v>
                </c:pt>
                <c:pt idx="6">
                  <c:v>2100</c:v>
                </c:pt>
                <c:pt idx="7">
                  <c:v>2100</c:v>
                </c:pt>
                <c:pt idx="8">
                  <c:v>2100</c:v>
                </c:pt>
                <c:pt idx="9">
                  <c:v>2100</c:v>
                </c:pt>
                <c:pt idx="10">
                  <c:v>2100</c:v>
                </c:pt>
                <c:pt idx="11">
                  <c:v>2100</c:v>
                </c:pt>
                <c:pt idx="12">
                  <c:v>2100</c:v>
                </c:pt>
                <c:pt idx="13">
                  <c:v>2100</c:v>
                </c:pt>
                <c:pt idx="14">
                  <c:v>2100</c:v>
                </c:pt>
                <c:pt idx="15">
                  <c:v>2100</c:v>
                </c:pt>
                <c:pt idx="16">
                  <c:v>2100</c:v>
                </c:pt>
                <c:pt idx="17">
                  <c:v>2100</c:v>
                </c:pt>
                <c:pt idx="18">
                  <c:v>2100</c:v>
                </c:pt>
                <c:pt idx="19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D-4858-B4AD-14A90BDE11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396946976"/>
        <c:axId val="396947304"/>
      </c:barChart>
      <c:catAx>
        <c:axId val="396946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96947304"/>
        <c:crosses val="autoZero"/>
        <c:auto val="0"/>
        <c:lblAlgn val="ctr"/>
        <c:lblOffset val="100"/>
        <c:noMultiLvlLbl val="0"/>
      </c:catAx>
      <c:valAx>
        <c:axId val="39694730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9694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00583234480034"/>
          <c:y val="0.78580311934546931"/>
          <c:w val="0.23798833531039937"/>
          <c:h val="0.13969395789770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дней от момента заключения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373127328156145"/>
          <c:y val="5.7777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 Вн.договоры Ячменя'!$B$22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Вн.договоры Ячменя'!$A$55:$A$60</c:f>
              <c:strCache>
                <c:ptCount val="6"/>
                <c:pt idx="0">
                  <c:v>≤ -50</c:v>
                </c:pt>
                <c:pt idx="1">
                  <c:v>(-50,-40]</c:v>
                </c:pt>
                <c:pt idx="2">
                  <c:v>(-40,-30]</c:v>
                </c:pt>
                <c:pt idx="3">
                  <c:v>(-30,-20]</c:v>
                </c:pt>
                <c:pt idx="4">
                  <c:v>(-20,-10]</c:v>
                </c:pt>
                <c:pt idx="5">
                  <c:v>(-10,0]</c:v>
                </c:pt>
              </c:strCache>
            </c:strRef>
          </c:cat>
          <c:val>
            <c:numRef>
              <c:f>'3.2 Вн.договоры Ячменя'!$B$55:$B$60</c:f>
              <c:numCache>
                <c:formatCode>General</c:formatCode>
                <c:ptCount val="6"/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E-4B73-BE4B-51BCD11E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19138502016119E-2"/>
          <c:y val="7.1183353184334053E-2"/>
          <c:w val="0.94341789529556452"/>
          <c:h val="0.66144375160559565"/>
        </c:manualLayout>
      </c:layout>
      <c:barChart>
        <c:barDir val="col"/>
        <c:grouping val="clustered"/>
        <c:varyColors val="0"/>
        <c:ser>
          <c:idx val="1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'3.3 Индекс Кукурузы'!$P$3:$P$6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'3.3 Индекс Кукурузы'!$R$3:$R$6</c:f>
              <c:numCache>
                <c:formatCode>0</c:formatCode>
                <c:ptCount val="4"/>
                <c:pt idx="0">
                  <c:v>105.265</c:v>
                </c:pt>
                <c:pt idx="1">
                  <c:v>108.265</c:v>
                </c:pt>
                <c:pt idx="2">
                  <c:v>105.66500000000001</c:v>
                </c:pt>
                <c:pt idx="3">
                  <c:v>102.86499999999999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4-498F-A3D9-731F3ED12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15888"/>
        <c:axId val="529812064"/>
      </c:barChart>
      <c:lineChart>
        <c:grouping val="standard"/>
        <c:varyColors val="0"/>
        <c:ser>
          <c:idx val="0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771817337299633E-2"/>
                  <c:y val="-6.5135052659382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1-47A0-9E2D-E92BD8630B99}"/>
                </c:ext>
              </c:extLst>
            </c:dLbl>
            <c:dLbl>
              <c:idx val="1"/>
              <c:layout>
                <c:manualLayout>
                  <c:x val="-6.9571889751166321E-2"/>
                  <c:y val="-8.3005207968425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6-406C-8B8B-4E1D7C43A68C}"/>
                </c:ext>
              </c:extLst>
            </c:dLbl>
            <c:dLbl>
              <c:idx val="2"/>
              <c:layout>
                <c:manualLayout>
                  <c:x val="-4.5662001511961321E-2"/>
                  <c:y val="-8.781989303813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A4-498F-A3D9-731F3ED12C47}"/>
                </c:ext>
              </c:extLst>
            </c:dLbl>
            <c:dLbl>
              <c:idx val="3"/>
              <c:layout>
                <c:manualLayout>
                  <c:x val="-3.0828741522050517E-2"/>
                  <c:y val="-8.3190172586935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A4-498F-A3D9-731F3ED12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'3.3 Индекс Кукурузы'!$P$3:$P$6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'3.3 Индекс Кукурузы'!$Q$3:$Q$6</c:f>
              <c:numCache>
                <c:formatCode>0</c:formatCode>
                <c:ptCount val="4"/>
                <c:pt idx="0">
                  <c:v>221.1</c:v>
                </c:pt>
                <c:pt idx="1">
                  <c:v>221.1</c:v>
                </c:pt>
                <c:pt idx="2">
                  <c:v>221.6</c:v>
                </c:pt>
                <c:pt idx="3">
                  <c:v>221.6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A4-498F-A3D9-731F3ED12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335992"/>
        <c:axId val="587339928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350"/>
          <c:min val="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529812064"/>
        <c:scaling>
          <c:orientation val="minMax"/>
          <c:max val="200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55483946356021"/>
          <c:y val="0.89409667541557303"/>
          <c:w val="0.418013608744112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482102654821707E-3"/>
                  <c:y val="5.7280743296573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B-4318-BEFC-D0C9BC674AFF}"/>
                </c:ext>
              </c:extLst>
            </c:dLbl>
            <c:dLbl>
              <c:idx val="1"/>
              <c:layout>
                <c:manualLayout>
                  <c:x val="1.2339977584922762E-2"/>
                  <c:y val="1.5900593103759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B-4318-BEFC-D0C9BC674A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B-4318-BEFC-D0C9BC674A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9-4453-85A6-B76D21CC12A7}"/>
                </c:ext>
              </c:extLst>
            </c:dLbl>
            <c:dLbl>
              <c:idx val="4"/>
              <c:layout>
                <c:manualLayout>
                  <c:x val="0"/>
                  <c:y val="1.718422298897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1-4965-B955-D63255D283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7B-4318-BEFC-D0C9BC674A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7B-4318-BEFC-D0C9BC674A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9-4453-85A6-B76D21CC12A7}"/>
                </c:ext>
              </c:extLst>
            </c:dLbl>
            <c:dLbl>
              <c:idx val="8"/>
              <c:layout>
                <c:manualLayout>
                  <c:x val="-4.3014729665972386E-3"/>
                  <c:y val="1.718422298897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9-4CF7-8F60-7AC6E99D14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9-4453-85A6-B76D21CC12A7}"/>
                </c:ext>
              </c:extLst>
            </c:dLbl>
            <c:dLbl>
              <c:idx val="10"/>
              <c:layout>
                <c:manualLayout>
                  <c:x val="-3.9429713365060866E-17"/>
                  <c:y val="2.86403716482872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F-45BB-AB4A-0B978799BD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7B-4318-BEFC-D0C9BC674A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7B-4318-BEFC-D0C9BC674A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7B-4318-BEFC-D0C9BC674AFF}"/>
                </c:ext>
              </c:extLst>
            </c:dLbl>
            <c:dLbl>
              <c:idx val="14"/>
              <c:layout>
                <c:manualLayout>
                  <c:x val="5.3590595286601723E-3"/>
                  <c:y val="1.1456148659314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7B-4318-BEFC-D0C9BC674A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7B-4318-BEFC-D0C9BC674A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9-4453-85A6-B76D21CC12A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7B-4318-BEFC-D0C9BC674A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7B-4318-BEFC-D0C9BC674AFF}"/>
                </c:ext>
              </c:extLst>
            </c:dLbl>
            <c:dLbl>
              <c:idx val="20"/>
              <c:layout>
                <c:manualLayout>
                  <c:x val="-8.0385852090032184E-3"/>
                  <c:y val="1.5804072796156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26493991316438E-2"/>
                      <c:h val="7.43792706853392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597B-4318-BEFC-D0C9BC674A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9-4453-85A6-B76D21CC12A7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2E7A-4D9F-AC40-CF6BD1A1918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7B-4318-BEFC-D0C9BC674A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9-4453-85A6-B76D21CC12A7}"/>
                </c:ext>
              </c:extLst>
            </c:dLbl>
            <c:dLbl>
              <c:idx val="25"/>
              <c:layout>
                <c:manualLayout>
                  <c:x val="0"/>
                  <c:y val="1.718422298897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D5-4687-8F17-E1B0AD12A79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7B-4318-BEFC-D0C9BC674A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B9-4453-85A6-B76D21CC12A7}"/>
                </c:ext>
              </c:extLst>
            </c:dLbl>
            <c:dLbl>
              <c:idx val="28"/>
              <c:layout>
                <c:manualLayout>
                  <c:x val="0"/>
                  <c:y val="1.71842229889722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2-440D-82E3-D796846610A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7B-4318-BEFC-D0C9BC674AFF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9-4453-85A6-B76D21CC12A7}"/>
                </c:ext>
              </c:extLst>
            </c:dLbl>
            <c:dLbl>
              <c:idx val="31"/>
              <c:layout>
                <c:manualLayout>
                  <c:x val="-4.3014729665973575E-3"/>
                  <c:y val="-5.72807432965744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2-440D-82E3-D796846610A4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B9-4453-85A6-B76D21CC12A7}"/>
                </c:ext>
              </c:extLst>
            </c:dLbl>
            <c:dLbl>
              <c:idx val="33"/>
              <c:layout>
                <c:manualLayout>
                  <c:x val="-1.5771885346024346E-16"/>
                  <c:y val="1.7184222988972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0D-47F6-99AC-15612B3985A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7B-4318-BEFC-D0C9BC674AFF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7B-4318-BEFC-D0C9BC674AFF}"/>
                </c:ext>
              </c:extLst>
            </c:dLbl>
            <c:dLbl>
              <c:idx val="36"/>
              <c:layout>
                <c:manualLayout>
                  <c:x val="-1.9452649419453565E-2"/>
                  <c:y val="1.71842229889722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7B-4318-BEFC-D0C9BC674AFF}"/>
                </c:ext>
              </c:extLst>
            </c:dLbl>
            <c:dLbl>
              <c:idx val="37"/>
              <c:layout>
                <c:manualLayout>
                  <c:x val="-3.5326270111502988E-4"/>
                  <c:y val="2.29122973186297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97B-4318-BEFC-D0C9BC674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'3.3 Индекс Кукурузы'!$P$9:$P$46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'3.3 Индекс Кукурузы'!$R$9:$R$46</c:f>
              <c:numCache>
                <c:formatCode>0</c:formatCode>
                <c:ptCount val="3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8.9</c:v>
                </c:pt>
                <c:pt idx="4">
                  <c:v>38.9</c:v>
                </c:pt>
                <c:pt idx="5">
                  <c:v>36</c:v>
                </c:pt>
                <c:pt idx="6">
                  <c:v>45</c:v>
                </c:pt>
                <c:pt idx="7">
                  <c:v>51.6</c:v>
                </c:pt>
                <c:pt idx="8">
                  <c:v>67.099999999999994</c:v>
                </c:pt>
                <c:pt idx="9">
                  <c:v>72.95</c:v>
                </c:pt>
                <c:pt idx="10">
                  <c:v>73.015000000000001</c:v>
                </c:pt>
                <c:pt idx="11">
                  <c:v>73.015000000000001</c:v>
                </c:pt>
                <c:pt idx="12">
                  <c:v>76.015000000000001</c:v>
                </c:pt>
                <c:pt idx="13">
                  <c:v>80.314999999999998</c:v>
                </c:pt>
                <c:pt idx="14">
                  <c:v>76.015000000000001</c:v>
                </c:pt>
                <c:pt idx="15">
                  <c:v>76.015000000000001</c:v>
                </c:pt>
                <c:pt idx="16">
                  <c:v>76.015000000000001</c:v>
                </c:pt>
                <c:pt idx="17">
                  <c:v>76.015000000000001</c:v>
                </c:pt>
                <c:pt idx="18">
                  <c:v>73.515000000000001</c:v>
                </c:pt>
                <c:pt idx="19">
                  <c:v>106.515</c:v>
                </c:pt>
                <c:pt idx="20">
                  <c:v>106.515</c:v>
                </c:pt>
                <c:pt idx="21">
                  <c:v>106.515</c:v>
                </c:pt>
                <c:pt idx="22">
                  <c:v>111.515</c:v>
                </c:pt>
                <c:pt idx="23">
                  <c:v>105.215</c:v>
                </c:pt>
                <c:pt idx="24">
                  <c:v>107.215</c:v>
                </c:pt>
                <c:pt idx="25">
                  <c:v>107.215</c:v>
                </c:pt>
                <c:pt idx="26">
                  <c:v>113.215</c:v>
                </c:pt>
                <c:pt idx="27">
                  <c:v>109.66500000000001</c:v>
                </c:pt>
                <c:pt idx="28">
                  <c:v>121.765</c:v>
                </c:pt>
                <c:pt idx="29">
                  <c:v>126.765</c:v>
                </c:pt>
                <c:pt idx="30">
                  <c:v>123.86499999999999</c:v>
                </c:pt>
                <c:pt idx="31">
                  <c:v>110.265</c:v>
                </c:pt>
                <c:pt idx="32">
                  <c:v>90.665000000000006</c:v>
                </c:pt>
                <c:pt idx="33">
                  <c:v>93.765000000000001</c:v>
                </c:pt>
                <c:pt idx="34">
                  <c:v>105.265</c:v>
                </c:pt>
                <c:pt idx="35">
                  <c:v>108.265</c:v>
                </c:pt>
                <c:pt idx="36">
                  <c:v>105.66500000000001</c:v>
                </c:pt>
                <c:pt idx="37">
                  <c:v>102.86499999999999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7B-4318-BEFC-D0C9BC67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198520"/>
        <c:axId val="570201144"/>
      </c:barChart>
      <c:lineChart>
        <c:grouping val="standard"/>
        <c:varyColors val="0"/>
        <c:ser>
          <c:idx val="2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97B-4318-BEFC-D0C9BC674A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7B-4318-BEFC-D0C9BC674A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97B-4318-BEFC-D0C9BC674A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97B-4318-BEFC-D0C9BC674A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97B-4318-BEFC-D0C9BC674A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97B-4318-BEFC-D0C9BC674A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97B-4318-BEFC-D0C9BC674A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7B-4318-BEFC-D0C9BC674A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97B-4318-BEFC-D0C9BC674A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7B-4318-BEFC-D0C9BC674A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97B-4318-BEFC-D0C9BC674A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7B-4318-BEFC-D0C9BC674AFF}"/>
                </c:ext>
              </c:extLst>
            </c:dLbl>
            <c:dLbl>
              <c:idx val="19"/>
              <c:layout>
                <c:manualLayout>
                  <c:x val="-2.5026795284030109E-2"/>
                  <c:y val="-4.6633420822397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97B-4318-BEFC-D0C9BC674A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97B-4318-BEFC-D0C9BC674A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97B-4318-BEFC-D0C9BC674A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97B-4318-BEFC-D0C9BC674A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97B-4318-BEFC-D0C9BC674A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97B-4318-BEFC-D0C9BC674A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97B-4318-BEFC-D0C9BC674A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97B-4318-BEFC-D0C9BC674AF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97B-4318-BEFC-D0C9BC674AFF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97B-4318-BEFC-D0C9BC674AF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97B-4318-BEFC-D0C9BC674AFF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97B-4318-BEFC-D0C9BC674AFF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97B-4318-BEFC-D0C9BC674AF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97B-4318-BEFC-D0C9BC674A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'3.3 Индекс Кукурузы'!$P$9:$P$46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'3.3 Индекс Кукурузы'!$Q$9:$Q$46</c:f>
              <c:numCache>
                <c:formatCode>0</c:formatCode>
                <c:ptCount val="38"/>
                <c:pt idx="0">
                  <c:v>189.2</c:v>
                </c:pt>
                <c:pt idx="1">
                  <c:v>189.2</c:v>
                </c:pt>
                <c:pt idx="2">
                  <c:v>189.2</c:v>
                </c:pt>
                <c:pt idx="3">
                  <c:v>202.3</c:v>
                </c:pt>
                <c:pt idx="4">
                  <c:v>246.8</c:v>
                </c:pt>
                <c:pt idx="5">
                  <c:v>250.5</c:v>
                </c:pt>
                <c:pt idx="6">
                  <c:v>236.4</c:v>
                </c:pt>
                <c:pt idx="7">
                  <c:v>231.1</c:v>
                </c:pt>
                <c:pt idx="8">
                  <c:v>222.4</c:v>
                </c:pt>
                <c:pt idx="9">
                  <c:v>219.4</c:v>
                </c:pt>
                <c:pt idx="10">
                  <c:v>219.4</c:v>
                </c:pt>
                <c:pt idx="11">
                  <c:v>219.4</c:v>
                </c:pt>
                <c:pt idx="12">
                  <c:v>218.3</c:v>
                </c:pt>
                <c:pt idx="13">
                  <c:v>218.3</c:v>
                </c:pt>
                <c:pt idx="14">
                  <c:v>218.3</c:v>
                </c:pt>
                <c:pt idx="15">
                  <c:v>218.3</c:v>
                </c:pt>
                <c:pt idx="16">
                  <c:v>218.3</c:v>
                </c:pt>
                <c:pt idx="17">
                  <c:v>218.3</c:v>
                </c:pt>
                <c:pt idx="18">
                  <c:v>219.3</c:v>
                </c:pt>
                <c:pt idx="19">
                  <c:v>210.7</c:v>
                </c:pt>
                <c:pt idx="20">
                  <c:v>210.7</c:v>
                </c:pt>
                <c:pt idx="21">
                  <c:v>210.7</c:v>
                </c:pt>
                <c:pt idx="22">
                  <c:v>209.3</c:v>
                </c:pt>
                <c:pt idx="23">
                  <c:v>216.9</c:v>
                </c:pt>
                <c:pt idx="24">
                  <c:v>216.3</c:v>
                </c:pt>
                <c:pt idx="25">
                  <c:v>216.3</c:v>
                </c:pt>
                <c:pt idx="26">
                  <c:v>214.9</c:v>
                </c:pt>
                <c:pt idx="27">
                  <c:v>214.6</c:v>
                </c:pt>
                <c:pt idx="28">
                  <c:v>218.4</c:v>
                </c:pt>
                <c:pt idx="29">
                  <c:v>218</c:v>
                </c:pt>
                <c:pt idx="30">
                  <c:v>217.4</c:v>
                </c:pt>
                <c:pt idx="31">
                  <c:v>219.4</c:v>
                </c:pt>
                <c:pt idx="32">
                  <c:v>221.1</c:v>
                </c:pt>
                <c:pt idx="33">
                  <c:v>219.8</c:v>
                </c:pt>
                <c:pt idx="34">
                  <c:v>221.1</c:v>
                </c:pt>
                <c:pt idx="35">
                  <c:v>221.1</c:v>
                </c:pt>
                <c:pt idx="36">
                  <c:v>221.6</c:v>
                </c:pt>
                <c:pt idx="37">
                  <c:v>221.6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597B-4318-BEFC-D0C9BC67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75672"/>
        <c:axId val="513281248"/>
      </c:lineChart>
      <c:catAx>
        <c:axId val="513275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81248"/>
        <c:crosses val="autoZero"/>
        <c:auto val="0"/>
        <c:lblAlgn val="ctr"/>
        <c:lblOffset val="100"/>
        <c:noMultiLvlLbl val="1"/>
      </c:catAx>
      <c:valAx>
        <c:axId val="513281248"/>
        <c:scaling>
          <c:orientation val="minMax"/>
          <c:max val="40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75672"/>
        <c:crosses val="autoZero"/>
        <c:crossBetween val="between"/>
      </c:valAx>
      <c:valAx>
        <c:axId val="570201144"/>
        <c:scaling>
          <c:orientation val="minMax"/>
          <c:max val="200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0198520"/>
        <c:crosses val="max"/>
        <c:crossBetween val="between"/>
      </c:valAx>
      <c:dateAx>
        <c:axId val="570198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2011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C-4032-8BC1-2E179ED7B740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C-4032-8BC1-2E179ED7B740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AC-4032-8BC1-2E179ED7B740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AC-4032-8BC1-2E179ED7B740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BAC-4032-8BC1-2E179ED7B740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AC-4032-8BC1-2E179ED7B740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BAC-4032-8BC1-2E179ED7B740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AC0-4914-A98D-13387F6129E7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AC0-4914-A98D-13387F6129E7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C0-4914-A98D-13387F6129E7}"/>
              </c:ext>
            </c:extLst>
          </c:dPt>
          <c:dPt>
            <c:idx val="10"/>
            <c:bubble3D val="0"/>
            <c:spPr>
              <a:solidFill>
                <a:schemeClr val="accent1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3D9-484B-91EC-EA7C352C69B9}"/>
              </c:ext>
            </c:extLst>
          </c:dPt>
          <c:dLbls>
            <c:dLbl>
              <c:idx val="0"/>
              <c:layout>
                <c:manualLayout>
                  <c:x val="0.16383044394128835"/>
                  <c:y val="3.1111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C-4032-8BC1-2E179ED7B740}"/>
                </c:ext>
              </c:extLst>
            </c:dLbl>
            <c:dLbl>
              <c:idx val="1"/>
              <c:layout>
                <c:manualLayout>
                  <c:x val="-0.10463677018913412"/>
                  <c:y val="3.1783727034120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AC-4032-8BC1-2E179ED7B740}"/>
                </c:ext>
              </c:extLst>
            </c:dLbl>
            <c:dLbl>
              <c:idx val="2"/>
              <c:layout>
                <c:manualLayout>
                  <c:x val="0.12703321956000135"/>
                  <c:y val="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C-4032-8BC1-2E179ED7B740}"/>
                </c:ext>
              </c:extLst>
            </c:dLbl>
            <c:dLbl>
              <c:idx val="4"/>
              <c:layout>
                <c:manualLayout>
                  <c:x val="2.2838582677165355E-2"/>
                  <c:y val="-1.2544274071004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C-4032-8BC1-2E179ED7B740}"/>
                </c:ext>
              </c:extLst>
            </c:dLbl>
            <c:dLbl>
              <c:idx val="5"/>
              <c:layout>
                <c:manualLayout>
                  <c:x val="6.9200798129116697E-2"/>
                  <c:y val="-0.118462485292786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AC-4032-8BC1-2E179ED7B740}"/>
                </c:ext>
              </c:extLst>
            </c:dLbl>
            <c:dLbl>
              <c:idx val="6"/>
              <c:layout>
                <c:manualLayout>
                  <c:x val="0.14449398184899911"/>
                  <c:y val="-3.970929495881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AC-4032-8BC1-2E179ED7B740}"/>
                </c:ext>
              </c:extLst>
            </c:dLbl>
            <c:dLbl>
              <c:idx val="7"/>
              <c:layout>
                <c:manualLayout>
                  <c:x val="9.095560943165483E-2"/>
                  <c:y val="0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BA65E1-AB59-40AA-A98D-2441B30FF042}" type="CATEGORYNAME">
                      <a:rPr lang="ru-RU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[ИМЯ КАТЕГОРИИ]</a:t>
                    </a:fld>
                    <a:r>
                      <a:rPr lang="ru-RU" baseline="0"/>
                      <a:t>
2%</a:t>
                    </a:r>
                  </a:p>
                </c:rich>
              </c:tx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5AC0-4914-A98D-13387F6129E7}"/>
                </c:ext>
              </c:extLst>
            </c:dLbl>
            <c:dLbl>
              <c:idx val="8"/>
              <c:layout>
                <c:manualLayout>
                  <c:x val="-3.6475358836276256E-2"/>
                  <c:y val="1.6009050592813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C0-4914-A98D-13387F6129E7}"/>
                </c:ext>
              </c:extLst>
            </c:dLbl>
            <c:dLbl>
              <c:idx val="9"/>
              <c:layout>
                <c:manualLayout>
                  <c:x val="-4.5779685264663805E-2"/>
                  <c:y val="1.3333333333333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C0-4914-A98D-13387F6129E7}"/>
                </c:ext>
              </c:extLst>
            </c:dLbl>
            <c:dLbl>
              <c:idx val="10"/>
              <c:layout>
                <c:manualLayout>
                  <c:x val="-4.5448992190969276E-2"/>
                  <c:y val="-7.40229885057471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D9-484B-91EC-EA7C352C69B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'3.3 Эксп. порты Кукурузы'!$A$2:$A$12</c:f>
              <c:strCache>
                <c:ptCount val="11"/>
                <c:pt idx="0">
                  <c:v>Кавказ</c:v>
                </c:pt>
                <c:pt idx="1">
                  <c:v>Новороссийск</c:v>
                </c:pt>
                <c:pt idx="2">
                  <c:v>Тамань</c:v>
                </c:pt>
                <c:pt idx="3">
                  <c:v>Туапсе</c:v>
                </c:pt>
                <c:pt idx="4">
                  <c:v>Ростов-на-Дону</c:v>
                </c:pt>
                <c:pt idx="5">
                  <c:v>Азов</c:v>
                </c:pt>
                <c:pt idx="6">
                  <c:v>Ейск</c:v>
                </c:pt>
                <c:pt idx="7">
                  <c:v>Махачкала</c:v>
                </c:pt>
                <c:pt idx="8">
                  <c:v>Астрахань</c:v>
                </c:pt>
                <c:pt idx="9">
                  <c:v>Темрюк</c:v>
                </c:pt>
                <c:pt idx="10">
                  <c:v>Оля</c:v>
                </c:pt>
              </c:strCache>
            </c:strRef>
          </c:cat>
          <c:val>
            <c:numRef>
              <c:f>'3.3 Эксп. порты Кукурузы'!$B$2:$B$12</c:f>
              <c:numCache>
                <c:formatCode>0%</c:formatCode>
                <c:ptCount val="11"/>
                <c:pt idx="4">
                  <c:v>0.29164438827589562</c:v>
                </c:pt>
                <c:pt idx="6">
                  <c:v>9.7214796091965192E-2</c:v>
                </c:pt>
                <c:pt idx="7">
                  <c:v>4.1802362319545032E-2</c:v>
                </c:pt>
                <c:pt idx="8">
                  <c:v>0.27706216886210083</c:v>
                </c:pt>
                <c:pt idx="10">
                  <c:v>0.29164438827589562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AC-4032-8BC1-2E179ED7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объемов, тонн</a:t>
            </a:r>
            <a:endParaRPr lang="ru-RU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 Вн.договоры Кукурузы'!$B$4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Вн.договоры Кукурузы'!$A$5:$A$13</c:f>
              <c:strCache>
                <c:ptCount val="9"/>
                <c:pt idx="0">
                  <c:v>≤ 10000</c:v>
                </c:pt>
                <c:pt idx="1">
                  <c:v>(10000, 20000]</c:v>
                </c:pt>
                <c:pt idx="2">
                  <c:v>(20000, 30000]</c:v>
                </c:pt>
                <c:pt idx="3">
                  <c:v>(30000, 40000]</c:v>
                </c:pt>
                <c:pt idx="4">
                  <c:v>(40000, 50000]</c:v>
                </c:pt>
                <c:pt idx="5">
                  <c:v>(50000, 60000]</c:v>
                </c:pt>
                <c:pt idx="6">
                  <c:v>(60000, 70000]</c:v>
                </c:pt>
                <c:pt idx="7">
                  <c:v>(70000, 80000]</c:v>
                </c:pt>
                <c:pt idx="8">
                  <c:v>&gt; 80000</c:v>
                </c:pt>
              </c:strCache>
            </c:strRef>
          </c:cat>
          <c:val>
            <c:numRef>
              <c:f>'3.3 Вн.договоры Кукурузы'!$B$5:$B$13</c:f>
              <c:numCache>
                <c:formatCode>General</c:formatCode>
                <c:ptCount val="9"/>
                <c:pt idx="0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A50-8F5D-15FA349C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дней до окончания поставок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512919721241742"/>
          <c:y val="6.22222222222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 Вн.договоры Кукурузы'!$B$22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Вн.договоры Кукурузы'!$A$23:$A$26</c:f>
              <c:strCache>
                <c:ptCount val="4"/>
                <c:pt idx="0">
                  <c:v>≤ 10</c:v>
                </c:pt>
                <c:pt idx="1">
                  <c:v>(10, 20]</c:v>
                </c:pt>
                <c:pt idx="2">
                  <c:v>(20, 30]</c:v>
                </c:pt>
                <c:pt idx="3">
                  <c:v>&gt; 30</c:v>
                </c:pt>
              </c:strCache>
            </c:strRef>
          </c:cat>
          <c:val>
            <c:numRef>
              <c:f>'3.3 Вн.договоры Кукурузы'!$B$23:$B$26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5-4FA1-813B-A1D9E0412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цен, </a:t>
            </a:r>
            <a:r>
              <a:rPr lang="en-US" baseline="0">
                <a:solidFill>
                  <a:schemeClr val="tx1"/>
                </a:solidFill>
              </a:rPr>
              <a:t>$/</a:t>
            </a:r>
            <a:r>
              <a:rPr lang="ru-RU" baseline="0">
                <a:solidFill>
                  <a:schemeClr val="tx1"/>
                </a:solidFill>
              </a:rPr>
              <a:t>т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613666666666665"/>
          <c:y val="2.8134920634920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 Вн.договоры Кукурузы'!$B$22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Вн.договоры Кукурузы'!$A$36:$A$44</c:f>
              <c:strCache>
                <c:ptCount val="9"/>
                <c:pt idx="0">
                  <c:v>≤ 190</c:v>
                </c:pt>
                <c:pt idx="1">
                  <c:v>(190, 200]</c:v>
                </c:pt>
                <c:pt idx="2">
                  <c:v>(200, 210]</c:v>
                </c:pt>
                <c:pt idx="3">
                  <c:v>(210, 220]</c:v>
                </c:pt>
                <c:pt idx="4">
                  <c:v>(220, 230]</c:v>
                </c:pt>
                <c:pt idx="5">
                  <c:v>(230, 240]</c:v>
                </c:pt>
                <c:pt idx="6">
                  <c:v>(240, 250]</c:v>
                </c:pt>
                <c:pt idx="7">
                  <c:v>(250, 260]</c:v>
                </c:pt>
                <c:pt idx="8">
                  <c:v>&gt; 260</c:v>
                </c:pt>
              </c:strCache>
            </c:strRef>
          </c:cat>
          <c:val>
            <c:numRef>
              <c:f>'3.3 Вн.договоры Кукурузы'!$B$36:$B$44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7-4050-A774-97CB68E3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Количество договоров</a:t>
            </a:r>
            <a:r>
              <a:rPr lang="en-US">
                <a:solidFill>
                  <a:schemeClr val="tx1"/>
                </a:solidFill>
              </a:rPr>
              <a:t> </a:t>
            </a:r>
            <a:r>
              <a:rPr lang="ru-RU">
                <a:solidFill>
                  <a:schemeClr val="tx1"/>
                </a:solidFill>
              </a:rPr>
              <a:t>с</a:t>
            </a:r>
            <a:r>
              <a:rPr lang="ru-RU" baseline="0">
                <a:solidFill>
                  <a:schemeClr val="tx1"/>
                </a:solidFill>
              </a:rPr>
              <a:t> разбивкой по группам дней от момента заключения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6373127328156145"/>
          <c:y val="5.7777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'3.3 Вн.договоры Кукурузы'!$B$22</c:f>
              <c:strCache>
                <c:ptCount val="1"/>
                <c:pt idx="0">
                  <c:v>Количество договоров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Вн.договоры Кукурузы'!$A$55:$A$60</c:f>
              <c:strCache>
                <c:ptCount val="6"/>
                <c:pt idx="0">
                  <c:v>≤ -50</c:v>
                </c:pt>
                <c:pt idx="1">
                  <c:v>(-50,-40]</c:v>
                </c:pt>
                <c:pt idx="2">
                  <c:v>(-40,-30]</c:v>
                </c:pt>
                <c:pt idx="3">
                  <c:v>(-30,-20]</c:v>
                </c:pt>
                <c:pt idx="4">
                  <c:v>(-20,-10]</c:v>
                </c:pt>
                <c:pt idx="5">
                  <c:v>(-10,0]</c:v>
                </c:pt>
              </c:strCache>
            </c:strRef>
          </c:cat>
          <c:val>
            <c:numRef>
              <c:f>'3.3 Вн.договоры Кукурузы'!$B$55:$B$60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7-469B-9442-6B250782E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528552984"/>
        <c:axId val="528553312"/>
      </c:barChart>
      <c:catAx>
        <c:axId val="5285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8553312"/>
        <c:crosses val="autoZero"/>
        <c:auto val="1"/>
        <c:lblAlgn val="ctr"/>
        <c:lblOffset val="100"/>
        <c:noMultiLvlLbl val="0"/>
      </c:catAx>
      <c:valAx>
        <c:axId val="528553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855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 Договоры вкл. в индексы'!$B$2</c:f>
              <c:strCache>
                <c:ptCount val="1"/>
                <c:pt idx="0">
                  <c:v>Количество сделок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'3.4 Договоры вкл. в индексы'!$B$3:$B$6</c:f>
              <c:numCache>
                <c:formatCode>General</c:formatCode>
                <c:ptCount val="4"/>
                <c:pt idx="0">
                  <c:v>68</c:v>
                </c:pt>
                <c:pt idx="1">
                  <c:v>71</c:v>
                </c:pt>
                <c:pt idx="2">
                  <c:v>71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6-4691-B5A6-FECAC2BF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335992"/>
        <c:axId val="587339928"/>
      </c:barChart>
      <c:lineChart>
        <c:grouping val="standard"/>
        <c:varyColors val="0"/>
        <c:ser>
          <c:idx val="1"/>
          <c:order val="1"/>
          <c:tx>
            <c:strRef>
              <c:f>'3.4 Договоры вкл. в индексы'!$C$2</c:f>
              <c:strCache>
                <c:ptCount val="1"/>
                <c:pt idx="0">
                  <c:v>Участники, попавшие в расчет индекса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7606934502687955E-2"/>
                  <c:y val="-5.552230971128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C6-494A-84A8-3E329E789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'3.4 Договоры вкл. в индексы'!$C$3:$C$6</c:f>
              <c:numCache>
                <c:formatCode>General</c:formatCode>
                <c:ptCount val="4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691-B5A6-FECAC2BF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515888"/>
        <c:axId val="529812064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  <c:majorUnit val="50"/>
        <c:minorUnit val="10"/>
      </c:valAx>
      <c:valAx>
        <c:axId val="529812064"/>
        <c:scaling>
          <c:orientation val="minMax"/>
          <c:min val="5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12510785159621E-2"/>
          <c:y val="0.04"/>
          <c:w val="0.9367270635605407"/>
          <c:h val="0.74634050743657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Договоры вкл. в индексы'!$B$2</c:f>
              <c:strCache>
                <c:ptCount val="1"/>
                <c:pt idx="0">
                  <c:v>Количество сделок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'3.4 Договоры вкл. в индексы'!$F$3:$F$6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6-46A1-BE7B-17060A33F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335992"/>
        <c:axId val="587339928"/>
      </c:barChart>
      <c:lineChart>
        <c:grouping val="standard"/>
        <c:varyColors val="0"/>
        <c:ser>
          <c:idx val="1"/>
          <c:order val="1"/>
          <c:tx>
            <c:strRef>
              <c:f>'3.4 Договоры вкл. в индексы'!$C$2</c:f>
              <c:strCache>
                <c:ptCount val="1"/>
                <c:pt idx="0">
                  <c:v>Участники, попавшие в расчет индекса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'3.4 Договоры вкл. в индексы'!$G$3:$G$6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6-46A1-BE7B-17060A33F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515888"/>
        <c:axId val="529812064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529812064"/>
        <c:scaling>
          <c:orientation val="minMax"/>
          <c:max val="30"/>
          <c:min val="-15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Цена Авто, руб/т без НДС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8306313430868631E-2"/>
                  <c:y val="9.1577557363844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6-4170-899A-A2F28D4DB74B}"/>
                </c:ext>
              </c:extLst>
            </c:dLbl>
            <c:dLbl>
              <c:idx val="2"/>
              <c:layout>
                <c:manualLayout>
                  <c:x val="-5.8772633679339402E-2"/>
                  <c:y val="0.134605710226516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0D-4979-A915-6EC6798FBE11}"/>
                </c:ext>
              </c:extLst>
            </c:dLbl>
            <c:dLbl>
              <c:idx val="3"/>
              <c:layout>
                <c:manualLayout>
                  <c:x val="-5.4047548438117911E-2"/>
                  <c:y val="-9.2486291538445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5-40C6-90DB-14B7077B88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Товарные аукционы'!$V$2:$V$5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'2. Товарные аукционы'!$Y$2:$Y$5</c:f>
              <c:numCache>
                <c:formatCode>_-* #\ ##0_-;\-* #\ ##0_-;_-* "-"??_-;_-@_-</c:formatCode>
                <c:ptCount val="4"/>
                <c:pt idx="0">
                  <c:v>17222.857142857141</c:v>
                </c:pt>
                <c:pt idx="1">
                  <c:v>17230.142857142859</c:v>
                </c:pt>
                <c:pt idx="2">
                  <c:v>17234.571428571428</c:v>
                </c:pt>
                <c:pt idx="3">
                  <c:v>17343.142857142859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F-4AF1-BB1A-D1C49D7D219D}"/>
            </c:ext>
          </c:extLst>
        </c:ser>
        <c:ser>
          <c:idx val="1"/>
          <c:order val="1"/>
          <c:tx>
            <c:v>Цена ЖД, руб/т без НДС</c:v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5475319625675539E-2"/>
                  <c:y val="-9.3233028356636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B6-4170-899A-A2F28D4DB74B}"/>
                </c:ext>
              </c:extLst>
            </c:dLbl>
            <c:dLbl>
              <c:idx val="2"/>
              <c:layout>
                <c:manualLayout>
                  <c:x val="-6.7401561819019962E-2"/>
                  <c:y val="-9.5425938657864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5-4398-B691-8FE61C72E411}"/>
                </c:ext>
              </c:extLst>
            </c:dLbl>
            <c:dLbl>
              <c:idx val="3"/>
              <c:layout>
                <c:manualLayout>
                  <c:x val="-4.1904903123764332E-2"/>
                  <c:y val="-0.105697789091059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9-401D-BD28-F279DA2EC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Товарные аукционы'!$V$2:$V$5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'2. Товарные аукционы'!$Z$2:$Z$5</c:f>
              <c:numCache>
                <c:formatCode>_-* #\ ##0_-;\-* #\ ##0_-;_-* "-"??_-;_-@_-</c:formatCode>
                <c:ptCount val="4"/>
                <c:pt idx="0">
                  <c:v>18085.714285714286</c:v>
                </c:pt>
                <c:pt idx="1">
                  <c:v>18000</c:v>
                </c:pt>
                <c:pt idx="2">
                  <c:v>18155.357142857141</c:v>
                </c:pt>
                <c:pt idx="3">
                  <c:v>18257.142857142859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F-4AF1-BB1A-D1C49D7D21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8554624"/>
        <c:axId val="528554952"/>
        <c:extLst/>
      </c:lineChart>
      <c:catAx>
        <c:axId val="5285546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8554952"/>
        <c:crosses val="autoZero"/>
        <c:auto val="0"/>
        <c:lblAlgn val="ctr"/>
        <c:lblOffset val="100"/>
        <c:tickMarkSkip val="1"/>
        <c:noMultiLvlLbl val="0"/>
      </c:catAx>
      <c:valAx>
        <c:axId val="528554952"/>
        <c:scaling>
          <c:orientation val="minMax"/>
        </c:scaling>
        <c:delete val="1"/>
        <c:axPos val="l"/>
        <c:numFmt formatCode="_-* #\ ##0_-;\-* #\ ##0_-;_-* &quot;-&quot;??_-;_-@_-" sourceLinked="1"/>
        <c:majorTickMark val="none"/>
        <c:minorTickMark val="none"/>
        <c:tickLblPos val="nextTo"/>
        <c:crossAx val="528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 Договоры вкл. в индексы'!$B$2</c:f>
              <c:strCache>
                <c:ptCount val="1"/>
                <c:pt idx="0">
                  <c:v>Количество сделок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'3.4 Договоры вкл. в индексы'!$J$3:$J$6</c:f>
              <c:numCache>
                <c:formatCode>General</c:formatCode>
                <c:ptCount val="4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F-4D64-AE05-D99E34A55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335992"/>
        <c:axId val="587339928"/>
      </c:barChart>
      <c:lineChart>
        <c:grouping val="standard"/>
        <c:varyColors val="0"/>
        <c:ser>
          <c:idx val="1"/>
          <c:order val="1"/>
          <c:tx>
            <c:strRef>
              <c:f>'3.4 Договоры вкл. в индексы'!$C$2</c:f>
              <c:strCache>
                <c:ptCount val="1"/>
                <c:pt idx="0">
                  <c:v>Участники, попавшие в расчет индекса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'3.4 Договоры вкл. в индексы'!$K$3:$K$6</c:f>
              <c:numCache>
                <c:formatCode>General</c:formatCode>
                <c:ptCount val="4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F-4D64-AE05-D99E34A55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02736"/>
        <c:axId val="184501752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13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184501752"/>
        <c:scaling>
          <c:orientation val="minMax"/>
          <c:max val="12"/>
          <c:min val="9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02736"/>
        <c:crosses val="max"/>
        <c:crossBetween val="between"/>
      </c:valAx>
      <c:dateAx>
        <c:axId val="1845027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0175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Сахара</a:t>
            </a:r>
            <a:endParaRPr lang="ru-RU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019188705626409E-2"/>
          <c:y val="0.14349754667956885"/>
          <c:w val="0.93404038884471285"/>
          <c:h val="0.5843026347897361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'4.1 Рег. индекс сахара'!$B$2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rgbClr val="5B9BD5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523128749447015E-2"/>
                  <c:y val="-1.8656445379123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C8-4DD9-B627-2C57F4350852}"/>
                </c:ext>
              </c:extLst>
            </c:dLbl>
            <c:dLbl>
              <c:idx val="1"/>
              <c:layout>
                <c:manualLayout>
                  <c:x val="5.0058907963265134E-2"/>
                  <c:y val="-1.47601218697936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C8-4DD9-B627-2C57F4350852}"/>
                </c:ext>
              </c:extLst>
            </c:dLbl>
            <c:dLbl>
              <c:idx val="2"/>
              <c:layout>
                <c:manualLayout>
                  <c:x val="5.356856601598653E-2"/>
                  <c:y val="-1.45204151661995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8-4DD9-B627-2C57F4350852}"/>
                </c:ext>
              </c:extLst>
            </c:dLbl>
            <c:dLbl>
              <c:idx val="3"/>
              <c:layout>
                <c:manualLayout>
                  <c:x val="5.1900430843777844E-2"/>
                  <c:y val="-1.47601218697936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8-4DD9-B627-2C57F4350852}"/>
                </c:ext>
              </c:extLst>
            </c:dLbl>
            <c:dLbl>
              <c:idx val="4"/>
              <c:layout>
                <c:manualLayout>
                  <c:x val="4.8674389055942742E-2"/>
                  <c:y val="-1.52729489386949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8-4DD9-B627-2C57F4350852}"/>
                </c:ext>
              </c:extLst>
            </c:dLbl>
            <c:dLbl>
              <c:idx val="5"/>
              <c:layout>
                <c:manualLayout>
                  <c:x val="5.0057205402362644E-2"/>
                  <c:y val="-1.49132436065138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C8-4DD9-B627-2C57F4350852}"/>
                </c:ext>
              </c:extLst>
            </c:dLbl>
            <c:dLbl>
              <c:idx val="6"/>
              <c:layout>
                <c:manualLayout>
                  <c:x val="4.8395623139506537E-2"/>
                  <c:y val="-1.49253984626876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C8-4DD9-B627-2C57F4350852}"/>
                </c:ext>
              </c:extLst>
            </c:dLbl>
            <c:dLbl>
              <c:idx val="7"/>
              <c:layout>
                <c:manualLayout>
                  <c:x val="4.8931158645348916E-2"/>
                  <c:y val="-1.50663653432338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C8-4DD9-B627-2C57F4350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 Рег. индекс сахара'!$A$3:$A$10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'4.1 Рег. индекс сахара'!$B$3:$B$10</c:f>
              <c:numCache>
                <c:formatCode>_-* #\ ##0_-;\-* #\ ##0_-;_-* "-"??_-;_-@_-</c:formatCode>
                <c:ptCount val="8"/>
                <c:pt idx="0">
                  <c:v>5175.3</c:v>
                </c:pt>
                <c:pt idx="1">
                  <c:v>13444.6</c:v>
                </c:pt>
                <c:pt idx="2">
                  <c:v>10450.450000000001</c:v>
                </c:pt>
                <c:pt idx="3">
                  <c:v>24283.5</c:v>
                </c:pt>
                <c:pt idx="4">
                  <c:v>17490</c:v>
                </c:pt>
                <c:pt idx="5">
                  <c:v>19167</c:v>
                </c:pt>
                <c:pt idx="6">
                  <c:v>40634.5</c:v>
                </c:pt>
                <c:pt idx="7">
                  <c:v>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C8-4DD9-B627-2C57F4350852}"/>
            </c:ext>
          </c:extLst>
        </c:ser>
        <c:ser>
          <c:idx val="4"/>
          <c:order val="4"/>
          <c:tx>
            <c:strRef>
              <c:f>'4.1 Рег. индекс сахара'!$F$2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472266892562202E-2"/>
                  <c:y val="-4.52194347803095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C8-4DD9-B627-2C57F4350852}"/>
                </c:ext>
              </c:extLst>
            </c:dLbl>
            <c:dLbl>
              <c:idx val="1"/>
              <c:layout>
                <c:manualLayout>
                  <c:x val="4.7531787304391705E-2"/>
                  <c:y val="-4.31812014158095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113517987955751E-2"/>
                      <c:h val="9.33378322690785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27C8-4DD9-B627-2C57F4350852}"/>
                </c:ext>
              </c:extLst>
            </c:dLbl>
            <c:dLbl>
              <c:idx val="2"/>
              <c:layout>
                <c:manualLayout>
                  <c:x val="5.8896942964765858E-2"/>
                  <c:y val="-4.4073782013919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C8-4DD9-B627-2C57F4350852}"/>
                </c:ext>
              </c:extLst>
            </c:dLbl>
            <c:dLbl>
              <c:idx val="3"/>
              <c:layout>
                <c:manualLayout>
                  <c:x val="5.2024530364044801E-2"/>
                  <c:y val="-4.01109217347443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C8-4DD9-B627-2C57F4350852}"/>
                </c:ext>
              </c:extLst>
            </c:dLbl>
            <c:dLbl>
              <c:idx val="4"/>
              <c:layout>
                <c:manualLayout>
                  <c:x val="5.0505788257823821E-2"/>
                  <c:y val="-4.97482934335471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C8-4DD9-B627-2C57F4350852}"/>
                </c:ext>
              </c:extLst>
            </c:dLbl>
            <c:dLbl>
              <c:idx val="5"/>
              <c:layout>
                <c:manualLayout>
                  <c:x val="4.8584506932104345E-2"/>
                  <c:y val="-4.1509356115833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C8-4DD9-B627-2C57F4350852}"/>
                </c:ext>
              </c:extLst>
            </c:dLbl>
            <c:dLbl>
              <c:idx val="6"/>
              <c:layout>
                <c:manualLayout>
                  <c:x val="4.8454345086662354E-2"/>
                  <c:y val="-4.535250832000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C8-4DD9-B627-2C57F4350852}"/>
                </c:ext>
              </c:extLst>
            </c:dLbl>
            <c:dLbl>
              <c:idx val="7"/>
              <c:layout>
                <c:manualLayout>
                  <c:x val="4.8516227720228657E-2"/>
                  <c:y val="-4.18155995892734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C8-4DD9-B627-2C57F4350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 Рег. индекс сахара'!$A$3:$A$10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'4.1 Рег. индекс сахара'!$F$3:$F$10</c:f>
              <c:numCache>
                <c:formatCode>_-* #\ ##0_-;\-* #\ ##0_-;_-* "-"??_-;_-@_-</c:formatCode>
                <c:ptCount val="8"/>
                <c:pt idx="0">
                  <c:v>14437.25</c:v>
                </c:pt>
                <c:pt idx="1">
                  <c:v>13602.9</c:v>
                </c:pt>
                <c:pt idx="2">
                  <c:v>11939.3</c:v>
                </c:pt>
                <c:pt idx="3">
                  <c:v>16575.75</c:v>
                </c:pt>
                <c:pt idx="4">
                  <c:v>12206</c:v>
                </c:pt>
                <c:pt idx="5">
                  <c:v>11568</c:v>
                </c:pt>
                <c:pt idx="6">
                  <c:v>24700.05</c:v>
                </c:pt>
                <c:pt idx="7">
                  <c:v>12660.7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7C8-4DD9-B627-2C57F4350852}"/>
            </c:ext>
          </c:extLst>
        </c:ser>
        <c:ser>
          <c:idx val="5"/>
          <c:order val="5"/>
          <c:tx>
            <c:strRef>
              <c:f>'4.1 Рег. индекс сахара'!$J$2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377495224961519E-2"/>
                  <c:y val="-7.13027202207277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C8-4DD9-B627-2C57F4350852}"/>
                </c:ext>
              </c:extLst>
            </c:dLbl>
            <c:dLbl>
              <c:idx val="1"/>
              <c:layout>
                <c:manualLayout>
                  <c:x val="5.1901797851989527E-2"/>
                  <c:y val="-7.3704871944320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536622088642452E-2"/>
                      <c:h val="7.53779148451020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7C8-4DD9-B627-2C57F4350852}"/>
                </c:ext>
              </c:extLst>
            </c:dLbl>
            <c:dLbl>
              <c:idx val="2"/>
              <c:layout>
                <c:manualLayout>
                  <c:x val="5.7106231515351824E-2"/>
                  <c:y val="-7.06367714151064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C8-4DD9-B627-2C57F4350852}"/>
                </c:ext>
              </c:extLst>
            </c:dLbl>
            <c:dLbl>
              <c:idx val="3"/>
              <c:layout>
                <c:manualLayout>
                  <c:x val="5.182544645676182E-2"/>
                  <c:y val="-6.63142058037496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C8-4DD9-B627-2C57F4350852}"/>
                </c:ext>
              </c:extLst>
            </c:dLbl>
            <c:dLbl>
              <c:idx val="4"/>
              <c:layout>
                <c:manualLayout>
                  <c:x val="4.8692227080056334E-2"/>
                  <c:y val="-7.7010354748488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C8-4DD9-B627-2C57F4350852}"/>
                </c:ext>
              </c:extLst>
            </c:dLbl>
            <c:dLbl>
              <c:idx val="5"/>
              <c:layout>
                <c:manualLayout>
                  <c:x val="4.9694894921851765E-2"/>
                  <c:y val="-7.2321401072607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C8-4DD9-B627-2C57F4350852}"/>
                </c:ext>
              </c:extLst>
            </c:dLbl>
            <c:dLbl>
              <c:idx val="6"/>
              <c:layout>
                <c:manualLayout>
                  <c:x val="4.7919144604097727E-2"/>
                  <c:y val="-8.00611673396856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C8-4DD9-B627-2C57F4350852}"/>
                </c:ext>
              </c:extLst>
            </c:dLbl>
            <c:dLbl>
              <c:idx val="7"/>
              <c:layout>
                <c:manualLayout>
                  <c:x val="5.0118663389931116E-2"/>
                  <c:y val="-7.27142295129219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C8-4DD9-B627-2C57F4350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 Рег. индекс сахара'!$A$3:$A$10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'4.1 Рег. индекс сахара'!$J$3:$J$10</c:f>
              <c:numCache>
                <c:formatCode>_-* #\ ##0_-;\-* #\ ##0_-;_-* "-"??_-;_-@_-</c:formatCode>
                <c:ptCount val="8"/>
                <c:pt idx="0">
                  <c:v>17302.300000000003</c:v>
                </c:pt>
                <c:pt idx="1">
                  <c:v>29197.5</c:v>
                </c:pt>
                <c:pt idx="2">
                  <c:v>5006.6000000000004</c:v>
                </c:pt>
                <c:pt idx="3">
                  <c:v>7035</c:v>
                </c:pt>
                <c:pt idx="4">
                  <c:v>6050</c:v>
                </c:pt>
                <c:pt idx="5">
                  <c:v>5525.5</c:v>
                </c:pt>
                <c:pt idx="6">
                  <c:v>10964.65</c:v>
                </c:pt>
                <c:pt idx="7">
                  <c:v>2700.3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C8-4DD9-B627-2C57F43508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9208904"/>
        <c:axId val="409206280"/>
      </c:barChart>
      <c:lineChart>
        <c:grouping val="standard"/>
        <c:varyColors val="0"/>
        <c:ser>
          <c:idx val="0"/>
          <c:order val="0"/>
          <c:tx>
            <c:strRef>
              <c:f>'4.1 Рег. индекс сахара'!$C$2</c:f>
              <c:strCache>
                <c:ptCount val="1"/>
                <c:pt idx="0">
                  <c:v>ЦФО, руб/т с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945533328697176E-2"/>
                  <c:y val="5.291116105432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7C8-4DD9-B627-2C57F4350852}"/>
                </c:ext>
              </c:extLst>
            </c:dLbl>
            <c:dLbl>
              <c:idx val="1"/>
              <c:layout>
                <c:manualLayout>
                  <c:x val="-4.2967357574701041E-2"/>
                  <c:y val="-5.8125011926504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7C8-4DD9-B627-2C57F4350852}"/>
                </c:ext>
              </c:extLst>
            </c:dLbl>
            <c:dLbl>
              <c:idx val="2"/>
              <c:layout>
                <c:manualLayout>
                  <c:x val="-3.4393646822267018E-2"/>
                  <c:y val="0.106463519054399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7C8-4DD9-B627-2C57F4350852}"/>
                </c:ext>
              </c:extLst>
            </c:dLbl>
            <c:dLbl>
              <c:idx val="3"/>
              <c:layout>
                <c:manualLayout>
                  <c:x val="-3.9705673037489869E-2"/>
                  <c:y val="0.10422855492574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48334767811191E-2"/>
                      <c:h val="5.52952518315044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27C8-4DD9-B627-2C57F4350852}"/>
                </c:ext>
              </c:extLst>
            </c:dLbl>
            <c:dLbl>
              <c:idx val="4"/>
              <c:layout>
                <c:manualLayout>
                  <c:x val="-3.6482088924620619E-2"/>
                  <c:y val="8.335294961792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7C8-4DD9-B627-2C57F4350852}"/>
                </c:ext>
              </c:extLst>
            </c:dLbl>
            <c:dLbl>
              <c:idx val="5"/>
              <c:layout>
                <c:manualLayout>
                  <c:x val="-3.6133336886280051E-2"/>
                  <c:y val="8.8380387056891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7C8-4DD9-B627-2C57F4350852}"/>
                </c:ext>
              </c:extLst>
            </c:dLbl>
            <c:dLbl>
              <c:idx val="6"/>
              <c:layout>
                <c:manualLayout>
                  <c:x val="-3.3211969096495472E-2"/>
                  <c:y val="5.8293060220998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7C8-4DD9-B627-2C57F4350852}"/>
                </c:ext>
              </c:extLst>
            </c:dLbl>
            <c:dLbl>
              <c:idx val="7"/>
              <c:layout>
                <c:manualLayout>
                  <c:x val="-4.4443071631788317E-2"/>
                  <c:y val="6.8065783448283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7C8-4DD9-B627-2C57F4350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 Рег. индекс сахара'!$A$3:$A$10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'4.1 Рег. индекс сахара'!$C$3:$C$10</c:f>
              <c:numCache>
                <c:formatCode>_-* #\ ##0_-;\-* #\ ##0_-;_-* "-"??_-;_-@_-</c:formatCode>
                <c:ptCount val="8"/>
                <c:pt idx="0">
                  <c:v>52861</c:v>
                </c:pt>
                <c:pt idx="1">
                  <c:v>54988.054356395842</c:v>
                </c:pt>
                <c:pt idx="2">
                  <c:v>55924.195659995494</c:v>
                </c:pt>
                <c:pt idx="3">
                  <c:v>55767.10714065106</c:v>
                </c:pt>
                <c:pt idx="4">
                  <c:v>55497</c:v>
                </c:pt>
                <c:pt idx="5">
                  <c:v>55238.476005634679</c:v>
                </c:pt>
                <c:pt idx="6">
                  <c:v>55647.111271210422</c:v>
                </c:pt>
                <c:pt idx="7">
                  <c:v>55228.948301729535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7C8-4DD9-B627-2C57F4350852}"/>
            </c:ext>
          </c:extLst>
        </c:ser>
        <c:ser>
          <c:idx val="1"/>
          <c:order val="1"/>
          <c:tx>
            <c:strRef>
              <c:f>'4.1 Рег. индекс сахара'!$G$2</c:f>
              <c:strCache>
                <c:ptCount val="1"/>
                <c:pt idx="0">
                  <c:v>ПФО, руб/т с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852593445203495E-2"/>
                  <c:y val="-1.8786881225559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7C8-4DD9-B627-2C57F4350852}"/>
                </c:ext>
              </c:extLst>
            </c:dLbl>
            <c:dLbl>
              <c:idx val="1"/>
              <c:layout>
                <c:manualLayout>
                  <c:x val="-3.7623364696752759E-2"/>
                  <c:y val="-9.1264204651401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7C8-4DD9-B627-2C57F4350852}"/>
                </c:ext>
              </c:extLst>
            </c:dLbl>
            <c:dLbl>
              <c:idx val="2"/>
              <c:layout>
                <c:manualLayout>
                  <c:x val="-3.6164143532976499E-2"/>
                  <c:y val="3.98286655526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7C8-4DD9-B627-2C57F4350852}"/>
                </c:ext>
              </c:extLst>
            </c:dLbl>
            <c:dLbl>
              <c:idx val="3"/>
              <c:layout>
                <c:manualLayout>
                  <c:x val="-3.7556681955169244E-2"/>
                  <c:y val="6.4348872115846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7C8-4DD9-B627-2C57F4350852}"/>
                </c:ext>
              </c:extLst>
            </c:dLbl>
            <c:dLbl>
              <c:idx val="4"/>
              <c:layout>
                <c:manualLayout>
                  <c:x val="-3.6337024714859847E-2"/>
                  <c:y val="4.4169309271088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7C8-4DD9-B627-2C57F4350852}"/>
                </c:ext>
              </c:extLst>
            </c:dLbl>
            <c:dLbl>
              <c:idx val="5"/>
              <c:layout>
                <c:manualLayout>
                  <c:x val="-3.6387199253361271E-2"/>
                  <c:y val="4.5816182136978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7C8-4DD9-B627-2C57F4350852}"/>
                </c:ext>
              </c:extLst>
            </c:dLbl>
            <c:dLbl>
              <c:idx val="6"/>
              <c:layout>
                <c:manualLayout>
                  <c:x val="-3.5996861028006713E-2"/>
                  <c:y val="0.122862077901772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7C8-4DD9-B627-2C57F4350852}"/>
                </c:ext>
              </c:extLst>
            </c:dLbl>
            <c:dLbl>
              <c:idx val="7"/>
              <c:layout>
                <c:manualLayout>
                  <c:x val="-5.5487555666853547E-3"/>
                  <c:y val="-2.09635808088722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7C8-4DD9-B627-2C57F4350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 Рег. индекс сахара'!$A$3:$A$10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'4.1 Рег. индекс сахара'!$G$3:$G$10</c:f>
              <c:numCache>
                <c:formatCode>_-* #\ ##0_-;\-* #\ ##0_-;_-* "-"??_-;_-@_-</c:formatCode>
                <c:ptCount val="8"/>
                <c:pt idx="0">
                  <c:v>53859.887038736597</c:v>
                </c:pt>
                <c:pt idx="1">
                  <c:v>56187.459004329969</c:v>
                </c:pt>
                <c:pt idx="2">
                  <c:v>56688.490279999678</c:v>
                </c:pt>
                <c:pt idx="3">
                  <c:v>56466.225890231217</c:v>
                </c:pt>
                <c:pt idx="4">
                  <c:v>56250</c:v>
                </c:pt>
                <c:pt idx="5">
                  <c:v>55762.104209889352</c:v>
                </c:pt>
                <c:pt idx="6">
                  <c:v>55342.963366875782</c:v>
                </c:pt>
                <c:pt idx="7">
                  <c:v>55575.480534251656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27C8-4DD9-B627-2C57F4350852}"/>
            </c:ext>
          </c:extLst>
        </c:ser>
        <c:ser>
          <c:idx val="2"/>
          <c:order val="2"/>
          <c:tx>
            <c:strRef>
              <c:f>'4.1 Рег. индекс сахара'!$K$2</c:f>
              <c:strCache>
                <c:ptCount val="1"/>
                <c:pt idx="0">
                  <c:v>ЮФО + СКФО, руб/т с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0888375300348564E-2"/>
                  <c:y val="-0.100836354837853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7C8-4DD9-B627-2C57F4350852}"/>
                </c:ext>
              </c:extLst>
            </c:dLbl>
            <c:dLbl>
              <c:idx val="1"/>
              <c:layout>
                <c:manualLayout>
                  <c:x val="-3.7908655280111454E-2"/>
                  <c:y val="3.7659745908516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7C8-4DD9-B627-2C57F4350852}"/>
                </c:ext>
              </c:extLst>
            </c:dLbl>
            <c:dLbl>
              <c:idx val="2"/>
              <c:layout>
                <c:manualLayout>
                  <c:x val="-3.6041956832998726E-2"/>
                  <c:y val="-6.3333598861748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7C8-4DD9-B627-2C57F4350852}"/>
                </c:ext>
              </c:extLst>
            </c:dLbl>
            <c:dLbl>
              <c:idx val="3"/>
              <c:layout>
                <c:manualLayout>
                  <c:x val="-3.7758939939387601E-2"/>
                  <c:y val="-5.7296855099353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7C8-4DD9-B627-2C57F4350852}"/>
                </c:ext>
              </c:extLst>
            </c:dLbl>
            <c:dLbl>
              <c:idx val="4"/>
              <c:layout>
                <c:manualLayout>
                  <c:x val="-4.2652907231047962E-2"/>
                  <c:y val="-4.5263047663543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7C8-4DD9-B627-2C57F4350852}"/>
                </c:ext>
              </c:extLst>
            </c:dLbl>
            <c:dLbl>
              <c:idx val="5"/>
              <c:layout>
                <c:manualLayout>
                  <c:x val="-3.4602103561027504E-2"/>
                  <c:y val="-5.5311955610809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7C8-4DD9-B627-2C57F4350852}"/>
                </c:ext>
              </c:extLst>
            </c:dLbl>
            <c:dLbl>
              <c:idx val="6"/>
              <c:layout>
                <c:manualLayout>
                  <c:x val="-4.2722927259363448E-2"/>
                  <c:y val="-4.6930410154795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7C8-4DD9-B627-2C57F4350852}"/>
                </c:ext>
              </c:extLst>
            </c:dLbl>
            <c:dLbl>
              <c:idx val="7"/>
              <c:layout>
                <c:manualLayout>
                  <c:x val="-2.9321864278997835E-2"/>
                  <c:y val="-0.107378595074229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7C8-4DD9-B627-2C57F4350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 Рег. индекс сахара'!$A$3:$A$10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'4.1 Рег. индекс сахара'!$K$3:$K$10</c:f>
              <c:numCache>
                <c:formatCode>_-* #\ ##0_-;\-* #\ ##0_-;_-* "-"??_-;_-@_-</c:formatCode>
                <c:ptCount val="8"/>
                <c:pt idx="0">
                  <c:v>54479.963961727626</c:v>
                </c:pt>
                <c:pt idx="1">
                  <c:v>54540.482128949399</c:v>
                </c:pt>
                <c:pt idx="2">
                  <c:v>58352.747401430104</c:v>
                </c:pt>
                <c:pt idx="3">
                  <c:v>58869.635664534479</c:v>
                </c:pt>
                <c:pt idx="4">
                  <c:v>58471</c:v>
                </c:pt>
                <c:pt idx="5">
                  <c:v>57558.571531988055</c:v>
                </c:pt>
                <c:pt idx="6">
                  <c:v>56975.792518685055</c:v>
                </c:pt>
                <c:pt idx="7">
                  <c:v>57132.6667036996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27C8-4DD9-B627-2C57F43508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catAx>
        <c:axId val="6151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Algn val="ctr"/>
        <c:lblOffset val="100"/>
        <c:noMultiLvlLbl val="0"/>
      </c:catAx>
      <c:valAx>
        <c:axId val="615184608"/>
        <c:scaling>
          <c:orientation val="minMax"/>
          <c:max val="73000"/>
          <c:min val="2000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409206280"/>
        <c:scaling>
          <c:orientation val="minMax"/>
          <c:max val="350000"/>
          <c:min val="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9208904"/>
        <c:crosses val="max"/>
        <c:crossBetween val="between"/>
      </c:valAx>
      <c:catAx>
        <c:axId val="409208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9206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Пшеницы 3кл</a:t>
            </a:r>
            <a:endParaRPr lang="ru-RU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6877777862067163E-2"/>
          <c:y val="0.13499380830320776"/>
          <c:w val="0.94296882900725709"/>
          <c:h val="0.53908558843937615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'4.2 Рег. индекс пшеницы 3кл'!$B$2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rgbClr val="5B9BD5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717344535954621E-2"/>
                  <c:y val="-2.21834752881275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9-4187-9177-7EB733437C29}"/>
                </c:ext>
              </c:extLst>
            </c:dLbl>
            <c:dLbl>
              <c:idx val="1"/>
              <c:layout>
                <c:manualLayout>
                  <c:x val="5.7236112293346901E-2"/>
                  <c:y val="1.81626148591099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A-42DE-86B5-217E762EA325}"/>
                </c:ext>
              </c:extLst>
            </c:dLbl>
            <c:dLbl>
              <c:idx val="2"/>
              <c:layout>
                <c:manualLayout>
                  <c:x val="5.2045605053092477E-2"/>
                  <c:y val="-1.23758391913777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A-42DE-86B5-217E762EA325}"/>
                </c:ext>
              </c:extLst>
            </c:dLbl>
            <c:dLbl>
              <c:idx val="3"/>
              <c:layout>
                <c:manualLayout>
                  <c:x val="5.7306246096347824E-2"/>
                  <c:y val="-1.1579431828285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4A-42DE-86B5-217E762EA325}"/>
                </c:ext>
              </c:extLst>
            </c:dLbl>
            <c:dLbl>
              <c:idx val="4"/>
              <c:layout>
                <c:manualLayout>
                  <c:x val="5.1909571355411042E-2"/>
                  <c:y val="-1.52194870799539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4A-42DE-86B5-217E762EA325}"/>
                </c:ext>
              </c:extLst>
            </c:dLbl>
            <c:dLbl>
              <c:idx val="5"/>
              <c:layout>
                <c:manualLayout>
                  <c:x val="5.2145909422064075E-2"/>
                  <c:y val="-8.3147718021237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4A-42DE-86B5-217E762EA325}"/>
                </c:ext>
              </c:extLst>
            </c:dLbl>
            <c:dLbl>
              <c:idx val="6"/>
              <c:layout>
                <c:manualLayout>
                  <c:x val="5.0394989392867968E-2"/>
                  <c:y val="-2.25594967579947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4A-42DE-86B5-217E762EA325}"/>
                </c:ext>
              </c:extLst>
            </c:dLbl>
            <c:dLbl>
              <c:idx val="7"/>
              <c:layout>
                <c:manualLayout>
                  <c:x val="5.3524194363066852E-2"/>
                  <c:y val="-1.49871684687806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4A-42DE-86B5-217E762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Рег. индекс пшеницы 3кл'!$A$3:$A$10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'4.2 Рег. индекс пшеницы 3кл'!$B$3:$B$10</c:f>
              <c:numCache>
                <c:formatCode>_-* #\ ##0_-;\-* #\ ##0_-;_-* "-"??_-;_-@_-</c:formatCode>
                <c:ptCount val="8"/>
                <c:pt idx="0">
                  <c:v>7174.1399999999994</c:v>
                </c:pt>
                <c:pt idx="1">
                  <c:v>6568.35</c:v>
                </c:pt>
                <c:pt idx="2">
                  <c:v>12362.931</c:v>
                </c:pt>
                <c:pt idx="3">
                  <c:v>5100</c:v>
                </c:pt>
                <c:pt idx="4">
                  <c:v>23140</c:v>
                </c:pt>
                <c:pt idx="5">
                  <c:v>8523</c:v>
                </c:pt>
                <c:pt idx="6">
                  <c:v>12478.093999999999</c:v>
                </c:pt>
                <c:pt idx="7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4A-42DE-86B5-217E762EA325}"/>
            </c:ext>
          </c:extLst>
        </c:ser>
        <c:ser>
          <c:idx val="4"/>
          <c:order val="4"/>
          <c:tx>
            <c:strRef>
              <c:f>'4.2 Рег. индекс пшеницы 3кл'!$F$2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0370134977361883E-2"/>
                  <c:y val="-3.43971607597533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EC-4FE2-BB8B-86AD8E5116B4}"/>
                </c:ext>
              </c:extLst>
            </c:dLbl>
            <c:dLbl>
              <c:idx val="1"/>
              <c:layout>
                <c:manualLayout>
                  <c:x val="5.7273513718238002E-2"/>
                  <c:y val="-1.57343480239160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9-4187-9177-7EB733437C29}"/>
                </c:ext>
              </c:extLst>
            </c:dLbl>
            <c:dLbl>
              <c:idx val="2"/>
              <c:layout>
                <c:manualLayout>
                  <c:x val="5.0307907764250294E-2"/>
                  <c:y val="-3.79724473851049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4A-42DE-86B5-217E762EA325}"/>
                </c:ext>
              </c:extLst>
            </c:dLbl>
            <c:dLbl>
              <c:idx val="3"/>
              <c:layout>
                <c:manualLayout>
                  <c:x val="5.7400931172940123E-2"/>
                  <c:y val="-3.80488629766750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4A-42DE-86B5-217E762EA325}"/>
                </c:ext>
              </c:extLst>
            </c:dLbl>
            <c:dLbl>
              <c:idx val="4"/>
              <c:layout>
                <c:manualLayout>
                  <c:x val="5.7185150345572366E-2"/>
                  <c:y val="-3.8201984713395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4A-42DE-86B5-217E762EA325}"/>
                </c:ext>
              </c:extLst>
            </c:dLbl>
            <c:dLbl>
              <c:idx val="5"/>
              <c:layout>
                <c:manualLayout>
                  <c:x val="5.2077564778500007E-2"/>
                  <c:y val="-4.70442565402158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50858810502569E-2"/>
                      <c:h val="6.26753127664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0EC-4FE2-BB8B-86AD8E5116B4}"/>
                </c:ext>
              </c:extLst>
            </c:dLbl>
            <c:dLbl>
              <c:idx val="6"/>
              <c:layout>
                <c:manualLayout>
                  <c:x val="5.1809273664006339E-2"/>
                  <c:y val="-4.9892233136398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9-4187-9177-7EB733437C29}"/>
                </c:ext>
              </c:extLst>
            </c:dLbl>
            <c:dLbl>
              <c:idx val="7"/>
              <c:layout>
                <c:manualLayout>
                  <c:x val="4.8163188666538168E-2"/>
                  <c:y val="-3.96587004689903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4A-42DE-86B5-217E762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Рег. индекс пшеницы 3кл'!$A$3:$A$10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'4.2 Рег. индекс пшеницы 3кл'!$F$3:$F$10</c:f>
              <c:numCache>
                <c:formatCode>_-* #\ ##0_-;\-* #\ ##0_-;_-* "-"??_-;_-@_-</c:formatCode>
                <c:ptCount val="8"/>
                <c:pt idx="1">
                  <c:v>570.87</c:v>
                </c:pt>
                <c:pt idx="2">
                  <c:v>7430.92</c:v>
                </c:pt>
                <c:pt idx="6">
                  <c:v>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4A-42DE-86B5-217E762EA325}"/>
            </c:ext>
          </c:extLst>
        </c:ser>
        <c:ser>
          <c:idx val="5"/>
          <c:order val="5"/>
          <c:tx>
            <c:strRef>
              <c:f>'4.2 Рег. индекс пшеницы 3кл'!$J$2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7456562167495936E-2"/>
                  <c:y val="-7.19384514540173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F4A-42DE-86B5-217E762EA325}"/>
                </c:ext>
              </c:extLst>
            </c:dLbl>
            <c:dLbl>
              <c:idx val="1"/>
              <c:layout>
                <c:manualLayout>
                  <c:x val="6.0569126251679289E-2"/>
                  <c:y val="-5.8395965235206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4A-42DE-86B5-217E762EA325}"/>
                </c:ext>
              </c:extLst>
            </c:dLbl>
            <c:dLbl>
              <c:idx val="2"/>
              <c:layout>
                <c:manualLayout>
                  <c:x val="5.5272062255016415E-2"/>
                  <c:y val="-6.55703886386577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F4A-42DE-86B5-217E762EA325}"/>
                </c:ext>
              </c:extLst>
            </c:dLbl>
            <c:dLbl>
              <c:idx val="3"/>
              <c:layout>
                <c:manualLayout>
                  <c:x val="3.3208842219184277E-2"/>
                  <c:y val="-9.37835659369491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A-42DE-86B5-217E762EA325}"/>
                </c:ext>
              </c:extLst>
            </c:dLbl>
            <c:dLbl>
              <c:idx val="4"/>
              <c:layout>
                <c:manualLayout>
                  <c:x val="5.8709804850404605E-2"/>
                  <c:y val="-6.70632529332836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4A-42DE-86B5-217E762EA325}"/>
                </c:ext>
              </c:extLst>
            </c:dLbl>
            <c:dLbl>
              <c:idx val="5"/>
              <c:layout>
                <c:manualLayout>
                  <c:x val="5.9002841378838863E-2"/>
                  <c:y val="-7.81473616384655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F4A-42DE-86B5-217E762EA325}"/>
                </c:ext>
              </c:extLst>
            </c:dLbl>
            <c:dLbl>
              <c:idx val="6"/>
              <c:layout>
                <c:manualLayout>
                  <c:x val="5.5513882781672026E-2"/>
                  <c:y val="-6.1601200285909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F4A-42DE-86B5-217E762EA325}"/>
                </c:ext>
              </c:extLst>
            </c:dLbl>
            <c:dLbl>
              <c:idx val="7"/>
              <c:layout>
                <c:manualLayout>
                  <c:x val="5.5554853144008133E-2"/>
                  <c:y val="-6.43204271370071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F4A-42DE-86B5-217E762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Рег. индекс пшеницы 3кл'!$A$3:$A$10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'4.2 Рег. индекс пшеницы 3кл'!$J$3:$J$10</c:f>
              <c:numCache>
                <c:formatCode>_-* #\ ##0_-;\-* #\ ##0_-;_-* "-"??_-;_-@_-</c:formatCode>
                <c:ptCount val="8"/>
                <c:pt idx="0">
                  <c:v>12792.775</c:v>
                </c:pt>
                <c:pt idx="1">
                  <c:v>23000</c:v>
                </c:pt>
                <c:pt idx="2">
                  <c:v>13050</c:v>
                </c:pt>
                <c:pt idx="3">
                  <c:v>33660</c:v>
                </c:pt>
                <c:pt idx="4">
                  <c:v>16813</c:v>
                </c:pt>
                <c:pt idx="5">
                  <c:v>8024</c:v>
                </c:pt>
                <c:pt idx="6">
                  <c:v>25747</c:v>
                </c:pt>
                <c:pt idx="7">
                  <c:v>17545.5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F4A-42DE-86B5-217E762EA3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8919456"/>
        <c:axId val="658922080"/>
      </c:barChart>
      <c:lineChart>
        <c:grouping val="standard"/>
        <c:varyColors val="0"/>
        <c:ser>
          <c:idx val="0"/>
          <c:order val="0"/>
          <c:tx>
            <c:strRef>
              <c:f>'4.2 Рег. индекс пшеницы 3кл'!$C$2</c:f>
              <c:strCache>
                <c:ptCount val="1"/>
                <c:pt idx="0">
                  <c:v>ЦФО, руб/т без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249770522147458E-2"/>
                  <c:y val="-9.0042554477343508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9-4187-9177-7EB733437C29}"/>
                </c:ext>
              </c:extLst>
            </c:dLbl>
            <c:dLbl>
              <c:idx val="1"/>
              <c:layout>
                <c:manualLayout>
                  <c:x val="-4.0981565278320989E-2"/>
                  <c:y val="5.763648920510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F4A-42DE-86B5-217E762EA325}"/>
                </c:ext>
              </c:extLst>
            </c:dLbl>
            <c:dLbl>
              <c:idx val="2"/>
              <c:layout>
                <c:manualLayout>
                  <c:x val="-5.049175537314439E-2"/>
                  <c:y val="3.1446418020524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F4A-42DE-86B5-217E762EA325}"/>
                </c:ext>
              </c:extLst>
            </c:dLbl>
            <c:dLbl>
              <c:idx val="3"/>
              <c:layout>
                <c:manualLayout>
                  <c:x val="-3.821058066938935E-2"/>
                  <c:y val="4.751091375335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F4A-42DE-86B5-217E762EA325}"/>
                </c:ext>
              </c:extLst>
            </c:dLbl>
            <c:dLbl>
              <c:idx val="4"/>
              <c:layout>
                <c:manualLayout>
                  <c:x val="-4.0611889604809763E-2"/>
                  <c:y val="5.1007575727477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F4A-42DE-86B5-217E762EA325}"/>
                </c:ext>
              </c:extLst>
            </c:dLbl>
            <c:dLbl>
              <c:idx val="5"/>
              <c:layout>
                <c:manualLayout>
                  <c:x val="-2.5286820222284904E-2"/>
                  <c:y val="5.04066216660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F4A-42DE-86B5-217E762EA325}"/>
                </c:ext>
              </c:extLst>
            </c:dLbl>
            <c:dLbl>
              <c:idx val="6"/>
              <c:layout>
                <c:manualLayout>
                  <c:x val="-7.2442745782804241E-2"/>
                  <c:y val="3.8469127075247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F4A-42DE-86B5-217E762EA325}"/>
                </c:ext>
              </c:extLst>
            </c:dLbl>
            <c:dLbl>
              <c:idx val="7"/>
              <c:layout>
                <c:manualLayout>
                  <c:x val="-8.23689072780023E-3"/>
                  <c:y val="-3.6902019170488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F4A-42DE-86B5-217E762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Рег. индекс пшеницы 3кл'!$A$3:$A$10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'4.2 Рег. индекс пшеницы 3кл'!$C$3:$C$10</c:f>
              <c:numCache>
                <c:formatCode>_-* #\ ##0_-;\-* #\ ##0_-;_-* "-"??_-;_-@_-</c:formatCode>
                <c:ptCount val="8"/>
                <c:pt idx="0">
                  <c:v>13460.378988979865</c:v>
                </c:pt>
                <c:pt idx="1">
                  <c:v>14062.522931938764</c:v>
                </c:pt>
                <c:pt idx="2">
                  <c:v>14211.416415977732</c:v>
                </c:pt>
                <c:pt idx="3">
                  <c:v>13962.529411764706</c:v>
                </c:pt>
                <c:pt idx="4">
                  <c:v>14706</c:v>
                </c:pt>
                <c:pt idx="5">
                  <c:v>15000</c:v>
                </c:pt>
                <c:pt idx="6">
                  <c:v>14731.826030481898</c:v>
                </c:pt>
                <c:pt idx="7">
                  <c:v>15151.666666666666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F4A-42DE-86B5-217E762EA325}"/>
            </c:ext>
          </c:extLst>
        </c:ser>
        <c:ser>
          <c:idx val="1"/>
          <c:order val="1"/>
          <c:tx>
            <c:strRef>
              <c:f>'4.2 Рег. индекс пшеницы 3кл'!$G$2</c:f>
              <c:strCache>
                <c:ptCount val="1"/>
                <c:pt idx="0">
                  <c:v>ПФО, руб/т без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235300630401639E-2"/>
                  <c:y val="2.158844210369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EC-4FE2-BB8B-86AD8E5116B4}"/>
                </c:ext>
              </c:extLst>
            </c:dLbl>
            <c:dLbl>
              <c:idx val="1"/>
              <c:layout>
                <c:manualLayout>
                  <c:x val="-4.8121451322246774E-2"/>
                  <c:y val="7.131036645201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9-4187-9177-7EB733437C29}"/>
                </c:ext>
              </c:extLst>
            </c:dLbl>
            <c:dLbl>
              <c:idx val="2"/>
              <c:layout>
                <c:manualLayout>
                  <c:x val="-2.3657751552977203E-2"/>
                  <c:y val="7.7126446246715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F4A-42DE-86B5-217E762EA325}"/>
                </c:ext>
              </c:extLst>
            </c:dLbl>
            <c:dLbl>
              <c:idx val="3"/>
              <c:layout>
                <c:manualLayout>
                  <c:x val="-4.8559203375265834E-2"/>
                  <c:y val="8.5905957974470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F4A-42DE-86B5-217E762EA325}"/>
                </c:ext>
              </c:extLst>
            </c:dLbl>
            <c:dLbl>
              <c:idx val="4"/>
              <c:layout>
                <c:manualLayout>
                  <c:x val="-2.4869161897511986E-2"/>
                  <c:y val="7.80022035182962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989935401844589E-2"/>
                      <c:h val="5.759033456082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DF4A-42DE-86B5-217E762EA325}"/>
                </c:ext>
              </c:extLst>
            </c:dLbl>
            <c:dLbl>
              <c:idx val="5"/>
              <c:layout>
                <c:manualLayout>
                  <c:x val="-4.1290560403600053E-2"/>
                  <c:y val="9.6414394489244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EC-4FE2-BB8B-86AD8E5116B4}"/>
                </c:ext>
              </c:extLst>
            </c:dLbl>
            <c:dLbl>
              <c:idx val="6"/>
              <c:layout>
                <c:manualLayout>
                  <c:x val="-4.9206718718629947E-3"/>
                  <c:y val="3.4739113935772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9-4187-9177-7EB733437C29}"/>
                </c:ext>
              </c:extLst>
            </c:dLbl>
            <c:dLbl>
              <c:idx val="7"/>
              <c:layout>
                <c:manualLayout>
                  <c:x val="-6.3898302227169013E-3"/>
                  <c:y val="5.0044909159420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F4A-42DE-86B5-217E762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Рег. индекс пшеницы 3кл'!$A$3:$A$10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'4.2 Рег. индекс пшеницы 3кл'!$G$3:$G$10</c:f>
              <c:numCache>
                <c:formatCode>_-* #\ ##0_-;\-* #\ ##0_-;_-* "-"??_-;_-@_-</c:formatCode>
                <c:ptCount val="8"/>
                <c:pt idx="1">
                  <c:v>13182</c:v>
                </c:pt>
                <c:pt idx="2">
                  <c:v>14056.723452816072</c:v>
                </c:pt>
                <c:pt idx="6">
                  <c:v>13680.256692573405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DF4A-42DE-86B5-217E762EA325}"/>
            </c:ext>
          </c:extLst>
        </c:ser>
        <c:ser>
          <c:idx val="2"/>
          <c:order val="2"/>
          <c:tx>
            <c:strRef>
              <c:f>'4.2 Рег. индекс пшеницы 3кл'!$K$2</c:f>
              <c:strCache>
                <c:ptCount val="1"/>
                <c:pt idx="0">
                  <c:v>ЮФО + СКФО, руб/т без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9118327406384695E-2"/>
                  <c:y val="-7.3647197058667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F4A-42DE-86B5-217E762EA325}"/>
                </c:ext>
              </c:extLst>
            </c:dLbl>
            <c:dLbl>
              <c:idx val="1"/>
              <c:layout>
                <c:manualLayout>
                  <c:x val="-4.4594142393430819E-2"/>
                  <c:y val="-5.443143603782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F4A-42DE-86B5-217E762EA325}"/>
                </c:ext>
              </c:extLst>
            </c:dLbl>
            <c:dLbl>
              <c:idx val="2"/>
              <c:layout>
                <c:manualLayout>
                  <c:x val="-3.1995267431958095E-2"/>
                  <c:y val="-6.173479082757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F4A-42DE-86B5-217E762EA325}"/>
                </c:ext>
              </c:extLst>
            </c:dLbl>
            <c:dLbl>
              <c:idx val="3"/>
              <c:layout>
                <c:manualLayout>
                  <c:x val="-3.9416104948152196E-2"/>
                  <c:y val="-4.196872132599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F4A-42DE-86B5-217E762EA325}"/>
                </c:ext>
              </c:extLst>
            </c:dLbl>
            <c:dLbl>
              <c:idx val="4"/>
              <c:layout>
                <c:manualLayout>
                  <c:x val="-3.9354292731979143E-2"/>
                  <c:y val="-3.9365070694591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F4A-42DE-86B5-217E762EA325}"/>
                </c:ext>
              </c:extLst>
            </c:dLbl>
            <c:dLbl>
              <c:idx val="5"/>
              <c:layout>
                <c:manualLayout>
                  <c:x val="-3.9316654096406431E-2"/>
                  <c:y val="-5.1966896511653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F4A-42DE-86B5-217E762EA325}"/>
                </c:ext>
              </c:extLst>
            </c:dLbl>
            <c:dLbl>
              <c:idx val="6"/>
              <c:layout>
                <c:manualLayout>
                  <c:x val="-1.076459744653735E-2"/>
                  <c:y val="-4.5508535592523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F4A-42DE-86B5-217E762EA325}"/>
                </c:ext>
              </c:extLst>
            </c:dLbl>
            <c:dLbl>
              <c:idx val="7"/>
              <c:layout>
                <c:manualLayout>
                  <c:x val="-8.0327914949414464E-3"/>
                  <c:y val="1.0008396931423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F4A-42DE-86B5-217E762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Рег. индекс пшеницы 3кл'!$A$3:$A$10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'4.2 Рег. индекс пшеницы 3кл'!$K$3:$K$10</c:f>
              <c:numCache>
                <c:formatCode>_-* #\ ##0_-;\-* #\ ##0_-;_-* "-"??_-;_-@_-</c:formatCode>
                <c:ptCount val="8"/>
                <c:pt idx="0">
                  <c:v>14347.661082134253</c:v>
                </c:pt>
                <c:pt idx="1">
                  <c:v>15150.326086956522</c:v>
                </c:pt>
                <c:pt idx="2">
                  <c:v>15210.896551724138</c:v>
                </c:pt>
                <c:pt idx="3">
                  <c:v>16149.459298871065</c:v>
                </c:pt>
                <c:pt idx="4">
                  <c:v>16351</c:v>
                </c:pt>
                <c:pt idx="5">
                  <c:v>16101.85742771685</c:v>
                </c:pt>
                <c:pt idx="6">
                  <c:v>16108.712587874315</c:v>
                </c:pt>
                <c:pt idx="7">
                  <c:v>14932.930381009375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DF4A-42DE-86B5-217E762EA3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catAx>
        <c:axId val="6151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Algn val="ctr"/>
        <c:lblOffset val="100"/>
        <c:tickMarkSkip val="1"/>
        <c:noMultiLvlLbl val="0"/>
      </c:catAx>
      <c:valAx>
        <c:axId val="615184608"/>
        <c:scaling>
          <c:orientation val="minMax"/>
          <c:max val="23000"/>
          <c:min val="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658922080"/>
        <c:scaling>
          <c:orientation val="minMax"/>
          <c:max val="280000"/>
          <c:min val="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8919456"/>
        <c:crosses val="max"/>
        <c:crossBetween val="between"/>
      </c:valAx>
      <c:catAx>
        <c:axId val="65891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8922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Пшеницы 4кл</a:t>
            </a:r>
            <a:endParaRPr lang="ru-RU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3390409596043851E-2"/>
          <c:y val="0.12036042490757064"/>
          <c:w val="0.94371937099503889"/>
          <c:h val="0.58336592375990282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'4.3 Рег. индекс пшеницы 4кл'!$B$2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0315603776039899E-2"/>
                  <c:y val="-1.57386055848268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E-446D-8DF0-1B447E1DB7BA}"/>
                </c:ext>
              </c:extLst>
            </c:dLbl>
            <c:dLbl>
              <c:idx val="1"/>
              <c:layout>
                <c:manualLayout>
                  <c:x val="5.3586555086500676E-2"/>
                  <c:y val="-1.31352385471408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CE-4AA9-8F2E-14EDCF62B2AB}"/>
                </c:ext>
              </c:extLst>
            </c:dLbl>
            <c:dLbl>
              <c:idx val="2"/>
              <c:layout>
                <c:manualLayout>
                  <c:x val="5.6836890964336598E-2"/>
                  <c:y val="-1.66452904074200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CE-4AA9-8F2E-14EDCF62B2AB}"/>
                </c:ext>
              </c:extLst>
            </c:dLbl>
            <c:dLbl>
              <c:idx val="3"/>
              <c:layout>
                <c:manualLayout>
                  <c:x val="5.5373144849616592E-2"/>
                  <c:y val="-5.25267746622894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CE-4AA9-8F2E-14EDCF62B2AB}"/>
                </c:ext>
              </c:extLst>
            </c:dLbl>
            <c:dLbl>
              <c:idx val="4"/>
              <c:layout>
                <c:manualLayout>
                  <c:x val="5.3751505577961774E-2"/>
                  <c:y val="-9.41364544211517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CE-4AA9-8F2E-14EDCF62B2AB}"/>
                </c:ext>
              </c:extLst>
            </c:dLbl>
            <c:dLbl>
              <c:idx val="5"/>
              <c:layout>
                <c:manualLayout>
                  <c:x val="5.3744987719525593E-2"/>
                  <c:y val="6.06790708587375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CE-4AA9-8F2E-14EDCF62B2AB}"/>
                </c:ext>
              </c:extLst>
            </c:dLbl>
            <c:dLbl>
              <c:idx val="6"/>
              <c:layout>
                <c:manualLayout>
                  <c:x val="5.5039446898997493E-2"/>
                  <c:y val="-2.31600258708907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CE-4AA9-8F2E-14EDCF62B2AB}"/>
                </c:ext>
              </c:extLst>
            </c:dLbl>
            <c:dLbl>
              <c:idx val="7"/>
              <c:layout>
                <c:manualLayout>
                  <c:x val="5.5263753604241427E-2"/>
                  <c:y val="-7.33880232652062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CE-4AA9-8F2E-14EDCF62B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 Рег. индекс пшеницы 4кл'!$A$3:$A$10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'4.3 Рег. индекс пшеницы 4кл'!$B$3:$B$10</c:f>
              <c:numCache>
                <c:formatCode>_-* #\ ##0_-;\-* #\ ##0_-;_-* "-"??_-;_-@_-</c:formatCode>
                <c:ptCount val="8"/>
                <c:pt idx="0">
                  <c:v>32673.528999999999</c:v>
                </c:pt>
                <c:pt idx="1">
                  <c:v>31271.050000000003</c:v>
                </c:pt>
                <c:pt idx="2">
                  <c:v>70264.170000000013</c:v>
                </c:pt>
                <c:pt idx="3">
                  <c:v>27012</c:v>
                </c:pt>
                <c:pt idx="4">
                  <c:v>37393</c:v>
                </c:pt>
                <c:pt idx="5">
                  <c:v>33864.86</c:v>
                </c:pt>
                <c:pt idx="6">
                  <c:v>21335.569</c:v>
                </c:pt>
                <c:pt idx="7">
                  <c:v>22761.744999999999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CE-4AA9-8F2E-14EDCF62B2AB}"/>
            </c:ext>
          </c:extLst>
        </c:ser>
        <c:ser>
          <c:idx val="4"/>
          <c:order val="4"/>
          <c:tx>
            <c:strRef>
              <c:f>'4.3 Рег. индекс пшеницы 4кл'!$F$2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0432976578859277E-2"/>
                  <c:y val="-8.78750247696920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E-446D-8DF0-1B447E1DB7BA}"/>
                </c:ext>
              </c:extLst>
            </c:dLbl>
            <c:dLbl>
              <c:idx val="1"/>
              <c:layout>
                <c:manualLayout>
                  <c:x val="5.5506962330174492E-2"/>
                  <c:y val="-2.8484459384752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CE-4AA9-8F2E-14EDCF62B2AB}"/>
                </c:ext>
              </c:extLst>
            </c:dLbl>
            <c:dLbl>
              <c:idx val="2"/>
              <c:layout>
                <c:manualLayout>
                  <c:x val="5.8763631181080592E-2"/>
                  <c:y val="-9.83069989039341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CE-4AA9-8F2E-14EDCF62B2AB}"/>
                </c:ext>
              </c:extLst>
            </c:dLbl>
            <c:dLbl>
              <c:idx val="3"/>
              <c:layout>
                <c:manualLayout>
                  <c:x val="5.3837991239104162E-2"/>
                  <c:y val="1.14798352177932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EE-446D-8DF0-1B447E1DB7BA}"/>
                </c:ext>
              </c:extLst>
            </c:dLbl>
            <c:dLbl>
              <c:idx val="4"/>
              <c:layout>
                <c:manualLayout>
                  <c:x val="5.3833334204338321E-2"/>
                  <c:y val="-4.1662477852553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CE-4AA9-8F2E-14EDCF62B2AB}"/>
                </c:ext>
              </c:extLst>
            </c:dLbl>
            <c:dLbl>
              <c:idx val="5"/>
              <c:layout>
                <c:manualLayout>
                  <c:x val="5.5573447598673102E-2"/>
                  <c:y val="-4.62679052064208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EE-446D-8DF0-1B447E1DB7BA}"/>
                </c:ext>
              </c:extLst>
            </c:dLbl>
            <c:dLbl>
              <c:idx val="6"/>
              <c:layout>
                <c:manualLayout>
                  <c:x val="5.6899245796552658E-2"/>
                  <c:y val="-2.49943085899217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CE-4AA9-8F2E-14EDCF62B2AB}"/>
                </c:ext>
              </c:extLst>
            </c:dLbl>
            <c:dLbl>
              <c:idx val="7"/>
              <c:layout>
                <c:manualLayout>
                  <c:x val="5.6994294071452713E-2"/>
                  <c:y val="-1.8898512836820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CE-4AA9-8F2E-14EDCF62B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 Рег. индекс пшеницы 4кл'!$A$3:$A$10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'4.3 Рег. индекс пшеницы 4кл'!$F$3:$F$10</c:f>
              <c:numCache>
                <c:formatCode>_-* #\ ##0_-;\-* #\ ##0_-;_-* "-"??_-;_-@_-</c:formatCode>
                <c:ptCount val="8"/>
                <c:pt idx="1">
                  <c:v>11019.9</c:v>
                </c:pt>
                <c:pt idx="2">
                  <c:v>11138.878000000001</c:v>
                </c:pt>
                <c:pt idx="3">
                  <c:v>1950</c:v>
                </c:pt>
                <c:pt idx="4">
                  <c:v>8000</c:v>
                </c:pt>
                <c:pt idx="5">
                  <c:v>16372.454000000002</c:v>
                </c:pt>
                <c:pt idx="6">
                  <c:v>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CE-4AA9-8F2E-14EDCF62B2AB}"/>
            </c:ext>
          </c:extLst>
        </c:ser>
        <c:ser>
          <c:idx val="5"/>
          <c:order val="5"/>
          <c:tx>
            <c:strRef>
              <c:f>'4.3 Рег. индекс пшеницы 4кл'!$J$2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030283224084925E-2"/>
                  <c:y val="-3.92714873844704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CE-4AA9-8F2E-14EDCF62B2AB}"/>
                </c:ext>
              </c:extLst>
            </c:dLbl>
            <c:dLbl>
              <c:idx val="1"/>
              <c:layout>
                <c:manualLayout>
                  <c:x val="5.9599129554688379E-2"/>
                  <c:y val="-3.5431796077282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51806817328523E-2"/>
                      <c:h val="7.37454041687465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1CE-4AA9-8F2E-14EDCF62B2AB}"/>
                </c:ext>
              </c:extLst>
            </c:dLbl>
            <c:dLbl>
              <c:idx val="2"/>
              <c:layout>
                <c:manualLayout>
                  <c:x val="5.859472321328589E-2"/>
                  <c:y val="-9.76745368350159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CE-4AA9-8F2E-14EDCF62B2AB}"/>
                </c:ext>
              </c:extLst>
            </c:dLbl>
            <c:dLbl>
              <c:idx val="3"/>
              <c:layout>
                <c:manualLayout>
                  <c:x val="5.5464007717179006E-2"/>
                  <c:y val="-4.68397581106800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CE-4AA9-8F2E-14EDCF62B2AB}"/>
                </c:ext>
              </c:extLst>
            </c:dLbl>
            <c:dLbl>
              <c:idx val="4"/>
              <c:layout>
                <c:manualLayout>
                  <c:x val="5.5657685944943976E-2"/>
                  <c:y val="-5.75164353675589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CE-4AA9-8F2E-14EDCF62B2AB}"/>
                </c:ext>
              </c:extLst>
            </c:dLbl>
            <c:dLbl>
              <c:idx val="5"/>
              <c:layout>
                <c:manualLayout>
                  <c:x val="5.5473895017860646E-2"/>
                  <c:y val="-2.20553411592970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CE-4AA9-8F2E-14EDCF62B2AB}"/>
                </c:ext>
              </c:extLst>
            </c:dLbl>
            <c:dLbl>
              <c:idx val="6"/>
              <c:layout>
                <c:manualLayout>
                  <c:x val="5.711333511477442E-2"/>
                  <c:y val="-4.70381780697464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CE-4AA9-8F2E-14EDCF62B2AB}"/>
                </c:ext>
              </c:extLst>
            </c:dLbl>
            <c:dLbl>
              <c:idx val="7"/>
              <c:layout>
                <c:manualLayout>
                  <c:x val="5.6812239053925594E-2"/>
                  <c:y val="-7.78424235736842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CE-4AA9-8F2E-14EDCF62B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 Рег. индекс пшеницы 4кл'!$A$3:$A$10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'4.3 Рег. индекс пшеницы 4кл'!$J$3:$J$10</c:f>
              <c:numCache>
                <c:formatCode>_-* #\ ##0_-;\-* #\ ##0_-;_-* "-"??_-;_-@_-</c:formatCode>
                <c:ptCount val="8"/>
                <c:pt idx="0">
                  <c:v>51384.22</c:v>
                </c:pt>
                <c:pt idx="1">
                  <c:v>68858.679999999993</c:v>
                </c:pt>
                <c:pt idx="2">
                  <c:v>120757.24999999999</c:v>
                </c:pt>
                <c:pt idx="3">
                  <c:v>81659.63</c:v>
                </c:pt>
                <c:pt idx="4">
                  <c:v>50206</c:v>
                </c:pt>
                <c:pt idx="5">
                  <c:v>78305.200000000012</c:v>
                </c:pt>
                <c:pt idx="6">
                  <c:v>25169</c:v>
                </c:pt>
                <c:pt idx="7">
                  <c:v>57548.520000000004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1CE-4AA9-8F2E-14EDCF62B2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2113744"/>
        <c:axId val="662111776"/>
      </c:barChart>
      <c:lineChart>
        <c:grouping val="standard"/>
        <c:varyColors val="0"/>
        <c:ser>
          <c:idx val="0"/>
          <c:order val="0"/>
          <c:tx>
            <c:strRef>
              <c:f>'4.3 Рег. индекс пшеницы 4кл'!$C$2</c:f>
              <c:strCache>
                <c:ptCount val="1"/>
                <c:pt idx="0">
                  <c:v>ЦФО, руб/т без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2622974672733626E-2"/>
                  <c:y val="-4.6410413905197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E-446D-8DF0-1B447E1DB7BA}"/>
                </c:ext>
              </c:extLst>
            </c:dLbl>
            <c:dLbl>
              <c:idx val="1"/>
              <c:layout>
                <c:manualLayout>
                  <c:x val="-4.0639794853920323E-2"/>
                  <c:y val="4.5364858036073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CE-4AA9-8F2E-14EDCF62B2AB}"/>
                </c:ext>
              </c:extLst>
            </c:dLbl>
            <c:dLbl>
              <c:idx val="2"/>
              <c:layout>
                <c:manualLayout>
                  <c:x val="-3.6056253286646744E-2"/>
                  <c:y val="3.571234779835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CE-4AA9-8F2E-14EDCF62B2AB}"/>
                </c:ext>
              </c:extLst>
            </c:dLbl>
            <c:dLbl>
              <c:idx val="3"/>
              <c:layout>
                <c:manualLayout>
                  <c:x val="-1.0396910258740915E-2"/>
                  <c:y val="2.9014520598357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CE-4AA9-8F2E-14EDCF62B2AB}"/>
                </c:ext>
              </c:extLst>
            </c:dLbl>
            <c:dLbl>
              <c:idx val="4"/>
              <c:layout>
                <c:manualLayout>
                  <c:x val="-2.3471518936028821E-2"/>
                  <c:y val="3.6291643918709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CE-4AA9-8F2E-14EDCF62B2AB}"/>
                </c:ext>
              </c:extLst>
            </c:dLbl>
            <c:dLbl>
              <c:idx val="5"/>
              <c:layout>
                <c:manualLayout>
                  <c:x val="-9.3078758635254423E-3"/>
                  <c:y val="7.724008898909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1CE-4AA9-8F2E-14EDCF62B2AB}"/>
                </c:ext>
              </c:extLst>
            </c:dLbl>
            <c:dLbl>
              <c:idx val="6"/>
              <c:layout>
                <c:manualLayout>
                  <c:x val="-5.7361172502864866E-3"/>
                  <c:y val="3.8026804040582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CE-4AA9-8F2E-14EDCF62B2AB}"/>
                </c:ext>
              </c:extLst>
            </c:dLbl>
            <c:dLbl>
              <c:idx val="7"/>
              <c:layout>
                <c:manualLayout>
                  <c:x val="-3.0924305584026828E-3"/>
                  <c:y val="-1.3077056690688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1CE-4AA9-8F2E-14EDCF62B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 Рег. индекс пшеницы 4кл'!$A$3:$A$10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'4.3 Рег. индекс пшеницы 4кл'!$C$3:$C$10</c:f>
              <c:numCache>
                <c:formatCode>_-* #\ ##0_-;\-* #\ ##0_-;_-* "-"??_-;_-@_-</c:formatCode>
                <c:ptCount val="8"/>
                <c:pt idx="0">
                  <c:v>12934.516507384311</c:v>
                </c:pt>
                <c:pt idx="1">
                  <c:v>12909.146745951924</c:v>
                </c:pt>
                <c:pt idx="2">
                  <c:v>12916.775114400411</c:v>
                </c:pt>
                <c:pt idx="3">
                  <c:v>13491.238745742632</c:v>
                </c:pt>
                <c:pt idx="4">
                  <c:v>13732</c:v>
                </c:pt>
                <c:pt idx="5">
                  <c:v>14442.342976170577</c:v>
                </c:pt>
                <c:pt idx="6">
                  <c:v>14534.966084054287</c:v>
                </c:pt>
                <c:pt idx="7">
                  <c:v>14299.497745669321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1CE-4AA9-8F2E-14EDCF62B2AB}"/>
            </c:ext>
          </c:extLst>
        </c:ser>
        <c:ser>
          <c:idx val="1"/>
          <c:order val="1"/>
          <c:tx>
            <c:strRef>
              <c:f>'4.3 Рег. индекс пшеницы 4кл'!$G$2</c:f>
              <c:strCache>
                <c:ptCount val="1"/>
                <c:pt idx="0">
                  <c:v>ПФО, руб/т без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801153137254519E-2"/>
                  <c:y val="1.5584131822997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E-446D-8DF0-1B447E1DB7BA}"/>
                </c:ext>
              </c:extLst>
            </c:dLbl>
            <c:dLbl>
              <c:idx val="1"/>
              <c:layout>
                <c:manualLayout>
                  <c:x val="-3.9035311422838434E-2"/>
                  <c:y val="5.2050256590895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1CE-4AA9-8F2E-14EDCF62B2AB}"/>
                </c:ext>
              </c:extLst>
            </c:dLbl>
            <c:dLbl>
              <c:idx val="2"/>
              <c:layout>
                <c:manualLayout>
                  <c:x val="-3.433642000738503E-2"/>
                  <c:y val="8.1015668883916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1CE-4AA9-8F2E-14EDCF62B2AB}"/>
                </c:ext>
              </c:extLst>
            </c:dLbl>
            <c:dLbl>
              <c:idx val="3"/>
              <c:layout>
                <c:manualLayout>
                  <c:x val="-1.8097929780021907E-2"/>
                  <c:y val="3.0448058721407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E-446D-8DF0-1B447E1DB7BA}"/>
                </c:ext>
              </c:extLst>
            </c:dLbl>
            <c:dLbl>
              <c:idx val="4"/>
              <c:layout>
                <c:manualLayout>
                  <c:x val="-3.8703499345274263E-3"/>
                  <c:y val="-1.8148247060852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1CE-4AA9-8F2E-14EDCF62B2AB}"/>
                </c:ext>
              </c:extLst>
            </c:dLbl>
            <c:dLbl>
              <c:idx val="5"/>
              <c:layout>
                <c:manualLayout>
                  <c:x val="-3.692605705612171E-2"/>
                  <c:y val="8.0414546850081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E-446D-8DF0-1B447E1DB7BA}"/>
                </c:ext>
              </c:extLst>
            </c:dLbl>
            <c:dLbl>
              <c:idx val="6"/>
              <c:layout>
                <c:manualLayout>
                  <c:x val="-3.092865592115818E-2"/>
                  <c:y val="6.2818010380040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1CE-4AA9-8F2E-14EDCF62B2AB}"/>
                </c:ext>
              </c:extLst>
            </c:dLbl>
            <c:dLbl>
              <c:idx val="7"/>
              <c:layout>
                <c:manualLayout>
                  <c:x val="-1.8761817591947251E-3"/>
                  <c:y val="1.323196004887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1CE-4AA9-8F2E-14EDCF62B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 Рег. индекс пшеницы 4кл'!$A$3:$A$10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'4.3 Рег. индекс пшеницы 4кл'!$G$3:$G$10</c:f>
              <c:numCache>
                <c:formatCode>_-* #\ ##0_-;\-* #\ ##0_-;_-* "-"??_-;_-@_-</c:formatCode>
                <c:ptCount val="8"/>
                <c:pt idx="1">
                  <c:v>10582.658644815288</c:v>
                </c:pt>
                <c:pt idx="2">
                  <c:v>12820.815888278874</c:v>
                </c:pt>
                <c:pt idx="3">
                  <c:v>10771.897435897436</c:v>
                </c:pt>
                <c:pt idx="4">
                  <c:v>14148</c:v>
                </c:pt>
                <c:pt idx="5">
                  <c:v>12868.969897854042</c:v>
                </c:pt>
                <c:pt idx="6">
                  <c:v>13691.833030852995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1CE-4AA9-8F2E-14EDCF62B2AB}"/>
            </c:ext>
          </c:extLst>
        </c:ser>
        <c:ser>
          <c:idx val="2"/>
          <c:order val="2"/>
          <c:tx>
            <c:strRef>
              <c:f>'4.3 Рег. индекс пшеницы 4кл'!$K$2</c:f>
              <c:strCache>
                <c:ptCount val="1"/>
                <c:pt idx="0">
                  <c:v>ЮФО + СКФО, руб/т без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4586845202518289E-2"/>
                  <c:y val="-7.664571000544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1CE-4AA9-8F2E-14EDCF62B2AB}"/>
                </c:ext>
              </c:extLst>
            </c:dLbl>
            <c:dLbl>
              <c:idx val="1"/>
              <c:layout>
                <c:manualLayout>
                  <c:x val="-3.2229006521106697E-2"/>
                  <c:y val="-5.9973745258804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1CE-4AA9-8F2E-14EDCF62B2AB}"/>
                </c:ext>
              </c:extLst>
            </c:dLbl>
            <c:dLbl>
              <c:idx val="2"/>
              <c:layout>
                <c:manualLayout>
                  <c:x val="-3.7605530644272051E-2"/>
                  <c:y val="-4.0743569615917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1CE-4AA9-8F2E-14EDCF62B2AB}"/>
                </c:ext>
              </c:extLst>
            </c:dLbl>
            <c:dLbl>
              <c:idx val="3"/>
              <c:layout>
                <c:manualLayout>
                  <c:x val="-3.7553291066603586E-2"/>
                  <c:y val="-4.2650034225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1CE-4AA9-8F2E-14EDCF62B2AB}"/>
                </c:ext>
              </c:extLst>
            </c:dLbl>
            <c:dLbl>
              <c:idx val="4"/>
              <c:layout>
                <c:manualLayout>
                  <c:x val="-3.2408362404435058E-2"/>
                  <c:y val="-5.6269454260887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1CE-4AA9-8F2E-14EDCF62B2AB}"/>
                </c:ext>
              </c:extLst>
            </c:dLbl>
            <c:dLbl>
              <c:idx val="5"/>
              <c:layout>
                <c:manualLayout>
                  <c:x val="-3.9619031494303868E-2"/>
                  <c:y val="-4.6915975749770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1CE-4AA9-8F2E-14EDCF62B2AB}"/>
                </c:ext>
              </c:extLst>
            </c:dLbl>
            <c:dLbl>
              <c:idx val="6"/>
              <c:layout>
                <c:manualLayout>
                  <c:x val="-2.7114751867363979E-2"/>
                  <c:y val="-4.6132509579228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1CE-4AA9-8F2E-14EDCF62B2AB}"/>
                </c:ext>
              </c:extLst>
            </c:dLbl>
            <c:dLbl>
              <c:idx val="7"/>
              <c:layout>
                <c:manualLayout>
                  <c:x val="-2.1833390315396661E-2"/>
                  <c:y val="-3.4894903864536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1CE-4AA9-8F2E-14EDCF62B2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 Рег. индекс пшеницы 4кл'!$A$3:$A$10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'4.3 Рег. индекс пшеницы 4кл'!$K$3:$K$10</c:f>
              <c:numCache>
                <c:formatCode>_-* #\ ##0_-;\-* #\ ##0_-;_-* "-"??_-;_-@_-</c:formatCode>
                <c:ptCount val="8"/>
                <c:pt idx="0">
                  <c:v>14264.836532694277</c:v>
                </c:pt>
                <c:pt idx="1">
                  <c:v>14513.563654720074</c:v>
                </c:pt>
                <c:pt idx="2">
                  <c:v>14985.238524891884</c:v>
                </c:pt>
                <c:pt idx="3">
                  <c:v>16057.260327655171</c:v>
                </c:pt>
                <c:pt idx="4">
                  <c:v>15618</c:v>
                </c:pt>
                <c:pt idx="5">
                  <c:v>15788.926117294892</c:v>
                </c:pt>
                <c:pt idx="6">
                  <c:v>15762.042592077556</c:v>
                </c:pt>
                <c:pt idx="7">
                  <c:v>15320.492139154923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B1CE-4AA9-8F2E-14EDCF62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catAx>
        <c:axId val="6151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Algn val="ctr"/>
        <c:lblOffset val="100"/>
        <c:noMultiLvlLbl val="0"/>
      </c:catAx>
      <c:valAx>
        <c:axId val="615184608"/>
        <c:scaling>
          <c:orientation val="minMax"/>
          <c:max val="20000"/>
          <c:min val="100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662111776"/>
        <c:scaling>
          <c:orientation val="minMax"/>
          <c:max val="50000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2113744"/>
        <c:crosses val="max"/>
        <c:crossBetween val="between"/>
        <c:majorUnit val="10000"/>
      </c:valAx>
      <c:catAx>
        <c:axId val="66211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11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Пшеницы 5кл</a:t>
            </a:r>
            <a:endParaRPr lang="ru-RU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6982179219587416E-2"/>
          <c:y val="0.18728793540674027"/>
          <c:w val="0.94074488808015766"/>
          <c:h val="0.53908558843937615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'4.4 Рег. индекс пшеницы 5кл'!$B$2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565810589254204E-2"/>
                  <c:y val="-2.6289578482299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D-4621-84B6-E67505BEA849}"/>
                </c:ext>
              </c:extLst>
            </c:dLbl>
            <c:dLbl>
              <c:idx val="1"/>
              <c:layout>
                <c:manualLayout>
                  <c:x val="5.3997101908154571E-2"/>
                  <c:y val="-8.22170428252473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D-4621-84B6-E67505BEA849}"/>
                </c:ext>
              </c:extLst>
            </c:dLbl>
            <c:dLbl>
              <c:idx val="2"/>
              <c:layout>
                <c:manualLayout>
                  <c:x val="5.1902756614810322E-2"/>
                  <c:y val="2.3642344813880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D-4621-84B6-E67505BEA849}"/>
                </c:ext>
              </c:extLst>
            </c:dLbl>
            <c:dLbl>
              <c:idx val="3"/>
              <c:layout>
                <c:manualLayout>
                  <c:x val="6.1058329126469829E-2"/>
                  <c:y val="-1.90823969275702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D-4621-84B6-E67505BEA849}"/>
                </c:ext>
              </c:extLst>
            </c:dLbl>
            <c:dLbl>
              <c:idx val="4"/>
              <c:layout>
                <c:manualLayout>
                  <c:x val="5.1927508051924122E-2"/>
                  <c:y val="-1.3487383264921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D-4621-84B6-E67505BEA849}"/>
                </c:ext>
              </c:extLst>
            </c:dLbl>
            <c:dLbl>
              <c:idx val="5"/>
              <c:layout>
                <c:manualLayout>
                  <c:x val="6.2977324620108521E-2"/>
                  <c:y val="-1.2978737870114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D-4621-84B6-E67505BEA849}"/>
                </c:ext>
              </c:extLst>
            </c:dLbl>
            <c:dLbl>
              <c:idx val="6"/>
              <c:layout>
                <c:manualLayout>
                  <c:x val="5.5553609720401687E-2"/>
                  <c:y val="-1.14733797715435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D-4621-84B6-E67505BEA849}"/>
                </c:ext>
              </c:extLst>
            </c:dLbl>
            <c:dLbl>
              <c:idx val="7"/>
              <c:layout>
                <c:manualLayout>
                  <c:x val="5.5284119592250727E-2"/>
                  <c:y val="-9.74981593430699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D-4621-84B6-E67505BEA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 Рег. индекс пшеницы 5кл'!$A$3:$A$10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'4.4 Рег. индекс пшеницы 5кл'!$B$3:$B$10</c:f>
              <c:numCache>
                <c:formatCode>_-* #\ ##0_-;\-* #\ ##0_-;_-* "-"??_-;_-@_-</c:formatCode>
                <c:ptCount val="8"/>
                <c:pt idx="0">
                  <c:v>27991.59</c:v>
                </c:pt>
                <c:pt idx="1">
                  <c:v>10101.86</c:v>
                </c:pt>
                <c:pt idx="2">
                  <c:v>91883.959000000003</c:v>
                </c:pt>
                <c:pt idx="3">
                  <c:v>19671.72</c:v>
                </c:pt>
                <c:pt idx="4">
                  <c:v>21516</c:v>
                </c:pt>
                <c:pt idx="5">
                  <c:v>17625.440000000002</c:v>
                </c:pt>
                <c:pt idx="6">
                  <c:v>40961</c:v>
                </c:pt>
                <c:pt idx="7">
                  <c:v>19599.128000000001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6D-4621-84B6-E67505BEA849}"/>
            </c:ext>
          </c:extLst>
        </c:ser>
        <c:ser>
          <c:idx val="4"/>
          <c:order val="4"/>
          <c:tx>
            <c:strRef>
              <c:f>'4.4 Рег. индекс пшеницы 5кл'!$F$2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6973201580108814E-2"/>
                  <c:y val="-2.56479071084202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D-4621-84B6-E67505BEA849}"/>
                </c:ext>
              </c:extLst>
            </c:dLbl>
            <c:dLbl>
              <c:idx val="1"/>
              <c:layout>
                <c:manualLayout>
                  <c:x val="5.5663335701460481E-2"/>
                  <c:y val="-2.63228292176898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D-4621-84B6-E67505BEA849}"/>
                </c:ext>
              </c:extLst>
            </c:dLbl>
            <c:dLbl>
              <c:idx val="2"/>
              <c:layout>
                <c:manualLayout>
                  <c:x val="6.1437817776597792E-2"/>
                  <c:y val="-1.25034131871501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41-48EA-82B2-E0DE6D56838F}"/>
                </c:ext>
              </c:extLst>
            </c:dLbl>
            <c:dLbl>
              <c:idx val="3"/>
              <c:layout>
                <c:manualLayout>
                  <c:x val="5.8881566759449236E-2"/>
                  <c:y val="-3.81377723721898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6D-4621-84B6-E67505BEA849}"/>
                </c:ext>
              </c:extLst>
            </c:dLbl>
            <c:dLbl>
              <c:idx val="4"/>
              <c:layout>
                <c:manualLayout>
                  <c:x val="5.565239050662911E-2"/>
                  <c:y val="-1.85157053344091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6D-4621-84B6-E67505BEA849}"/>
                </c:ext>
              </c:extLst>
            </c:dLbl>
            <c:dLbl>
              <c:idx val="5"/>
              <c:layout>
                <c:manualLayout>
                  <c:x val="5.9170365376642969E-2"/>
                  <c:y val="-2.20228610515218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6D-4621-84B6-E67505BEA849}"/>
                </c:ext>
              </c:extLst>
            </c:dLbl>
            <c:dLbl>
              <c:idx val="6"/>
              <c:layout>
                <c:manualLayout>
                  <c:x val="5.3913380353265948E-2"/>
                  <c:y val="-3.7406393151512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6D-4621-84B6-E67505BEA849}"/>
                </c:ext>
              </c:extLst>
            </c:dLbl>
            <c:dLbl>
              <c:idx val="7"/>
              <c:layout>
                <c:manualLayout>
                  <c:x val="5.6949279448956773E-2"/>
                  <c:y val="-2.8048633609579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6D-4621-84B6-E67505BEA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 Рег. индекс пшеницы 5кл'!$A$3:$A$10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'4.4 Рег. индекс пшеницы 5кл'!$F$3:$F$10</c:f>
              <c:numCache>
                <c:formatCode>_-* #\ ##0_-;\-* #\ ##0_-;_-* "-"??_-;_-@_-</c:formatCode>
                <c:ptCount val="8"/>
                <c:pt idx="1">
                  <c:v>5358</c:v>
                </c:pt>
                <c:pt idx="2">
                  <c:v>3577</c:v>
                </c:pt>
                <c:pt idx="3">
                  <c:v>7102.47</c:v>
                </c:pt>
                <c:pt idx="4">
                  <c:v>13737</c:v>
                </c:pt>
                <c:pt idx="5">
                  <c:v>15983.099</c:v>
                </c:pt>
                <c:pt idx="6">
                  <c:v>3387.2960000000003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6D-4621-84B6-E67505BEA849}"/>
            </c:ext>
          </c:extLst>
        </c:ser>
        <c:ser>
          <c:idx val="5"/>
          <c:order val="5"/>
          <c:tx>
            <c:strRef>
              <c:f>'4.4 Рег. индекс пшеницы 5кл'!$J$2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825847077922255E-2"/>
                  <c:y val="-9.4873904777475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41-48EA-82B2-E0DE6D56838F}"/>
                </c:ext>
              </c:extLst>
            </c:dLbl>
            <c:dLbl>
              <c:idx val="1"/>
              <c:layout>
                <c:manualLayout>
                  <c:x val="6.1106131345984506E-2"/>
                  <c:y val="-4.31429915032201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6D-4621-84B6-E67505BEA849}"/>
                </c:ext>
              </c:extLst>
            </c:dLbl>
            <c:dLbl>
              <c:idx val="2"/>
              <c:layout>
                <c:manualLayout>
                  <c:x val="6.836774116059513E-2"/>
                  <c:y val="-2.5468788599888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6-41AB-BCF9-D04E27751E91}"/>
                </c:ext>
              </c:extLst>
            </c:dLbl>
            <c:dLbl>
              <c:idx val="3"/>
              <c:layout>
                <c:manualLayout>
                  <c:x val="5.4171087683641712E-2"/>
                  <c:y val="-6.84614381292814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41-48EA-82B2-E0DE6D56838F}"/>
                </c:ext>
              </c:extLst>
            </c:dLbl>
            <c:dLbl>
              <c:idx val="4"/>
              <c:layout>
                <c:manualLayout>
                  <c:x val="5.5784483937603567E-2"/>
                  <c:y val="-4.67991669657496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6D-4621-84B6-E67505BEA849}"/>
                </c:ext>
              </c:extLst>
            </c:dLbl>
            <c:dLbl>
              <c:idx val="5"/>
              <c:layout>
                <c:manualLayout>
                  <c:x val="5.7493838250832589E-2"/>
                  <c:y val="-4.9296058250781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6D-4621-84B6-E67505BEA849}"/>
                </c:ext>
              </c:extLst>
            </c:dLbl>
            <c:dLbl>
              <c:idx val="6"/>
              <c:layout>
                <c:manualLayout>
                  <c:x val="5.3888463599156021E-2"/>
                  <c:y val="-7.91544825302849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41-48EA-82B2-E0DE6D56838F}"/>
                </c:ext>
              </c:extLst>
            </c:dLbl>
            <c:dLbl>
              <c:idx val="7"/>
              <c:layout>
                <c:manualLayout>
                  <c:x val="5.5193184526307768E-2"/>
                  <c:y val="-5.1250913136025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6D-4621-84B6-E67505BEA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 Рег. индекс пшеницы 5кл'!$A$3:$A$10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'4.4 Рег. индекс пшеницы 5кл'!$J$3:$J$10</c:f>
              <c:numCache>
                <c:formatCode>_-* #\ ##0_-;\-* #\ ##0_-;_-* "-"??_-;_-@_-</c:formatCode>
                <c:ptCount val="8"/>
                <c:pt idx="0">
                  <c:v>33524.29</c:v>
                </c:pt>
                <c:pt idx="1">
                  <c:v>17218.97</c:v>
                </c:pt>
                <c:pt idx="2">
                  <c:v>23777</c:v>
                </c:pt>
                <c:pt idx="3">
                  <c:v>3205</c:v>
                </c:pt>
                <c:pt idx="4">
                  <c:v>14057</c:v>
                </c:pt>
                <c:pt idx="5">
                  <c:v>50672.44</c:v>
                </c:pt>
                <c:pt idx="6">
                  <c:v>17536.22</c:v>
                </c:pt>
                <c:pt idx="7">
                  <c:v>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66D-4621-84B6-E67505BEA8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87418592"/>
        <c:axId val="687410720"/>
      </c:barChart>
      <c:lineChart>
        <c:grouping val="standard"/>
        <c:varyColors val="0"/>
        <c:ser>
          <c:idx val="0"/>
          <c:order val="0"/>
          <c:tx>
            <c:strRef>
              <c:f>'4.4 Рег. индекс пшеницы 5кл'!$C$2</c:f>
              <c:strCache>
                <c:ptCount val="1"/>
                <c:pt idx="0">
                  <c:v>ЦФО, руб/т без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7883236444566947E-2"/>
                  <c:y val="5.04597274874181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6D-4621-84B6-E67505BEA849}"/>
                </c:ext>
              </c:extLst>
            </c:dLbl>
            <c:dLbl>
              <c:idx val="1"/>
              <c:layout>
                <c:manualLayout>
                  <c:x val="-4.8072436598880504E-2"/>
                  <c:y val="4.2720365353671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6D-4621-84B6-E67505BEA849}"/>
                </c:ext>
              </c:extLst>
            </c:dLbl>
            <c:dLbl>
              <c:idx val="2"/>
              <c:layout>
                <c:manualLayout>
                  <c:x val="-3.7582090374635224E-2"/>
                  <c:y val="-3.515320943702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6D-4621-84B6-E67505BEA849}"/>
                </c:ext>
              </c:extLst>
            </c:dLbl>
            <c:dLbl>
              <c:idx val="3"/>
              <c:layout>
                <c:manualLayout>
                  <c:x val="-3.0517885815717068E-2"/>
                  <c:y val="-2.6729530451048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6D-4621-84B6-E67505BEA849}"/>
                </c:ext>
              </c:extLst>
            </c:dLbl>
            <c:dLbl>
              <c:idx val="4"/>
              <c:layout>
                <c:manualLayout>
                  <c:x val="-3.0067887125971152E-2"/>
                  <c:y val="3.42576168943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6D-4621-84B6-E67505BEA849}"/>
                </c:ext>
              </c:extLst>
            </c:dLbl>
            <c:dLbl>
              <c:idx val="5"/>
              <c:layout>
                <c:manualLayout>
                  <c:x val="-3.7867586881962186E-2"/>
                  <c:y val="-3.6410645409667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66D-4621-84B6-E67505BEA849}"/>
                </c:ext>
              </c:extLst>
            </c:dLbl>
            <c:dLbl>
              <c:idx val="6"/>
              <c:layout>
                <c:manualLayout>
                  <c:x val="-4.1273017311838356E-2"/>
                  <c:y val="3.6152486351229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66D-4621-84B6-E67505BEA849}"/>
                </c:ext>
              </c:extLst>
            </c:dLbl>
            <c:dLbl>
              <c:idx val="7"/>
              <c:layout>
                <c:manualLayout>
                  <c:x val="-4.4778448653238013E-3"/>
                  <c:y val="-2.750423204882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66D-4621-84B6-E67505BEA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 Рег. индекс пшеницы 5кл'!$A$3:$A$10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'4.4 Рег. индекс пшеницы 5кл'!$C$3:$C$10</c:f>
              <c:numCache>
                <c:formatCode>_-* #\ ##0_-;\-* #\ ##0_-;_-* "-"??_-;_-@_-</c:formatCode>
                <c:ptCount val="8"/>
                <c:pt idx="0">
                  <c:v>12589.858166685066</c:v>
                </c:pt>
                <c:pt idx="1">
                  <c:v>11805.801911727145</c:v>
                </c:pt>
                <c:pt idx="2">
                  <c:v>12153.29975013375</c:v>
                </c:pt>
                <c:pt idx="3">
                  <c:v>12818.095061336782</c:v>
                </c:pt>
                <c:pt idx="4">
                  <c:v>12874</c:v>
                </c:pt>
                <c:pt idx="5">
                  <c:v>13096.46140578618</c:v>
                </c:pt>
                <c:pt idx="6">
                  <c:v>13243.212402358342</c:v>
                </c:pt>
                <c:pt idx="7">
                  <c:v>13277.186539523595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366D-4621-84B6-E67505BEA849}"/>
            </c:ext>
          </c:extLst>
        </c:ser>
        <c:ser>
          <c:idx val="1"/>
          <c:order val="1"/>
          <c:tx>
            <c:strRef>
              <c:f>'4.4 Рег. индекс пшеницы 5кл'!$G$2</c:f>
              <c:strCache>
                <c:ptCount val="1"/>
                <c:pt idx="0">
                  <c:v>ПФО, руб/т без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610715272116018E-2"/>
                  <c:y val="4.5078057802384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66D-4621-84B6-E67505BEA849}"/>
                </c:ext>
              </c:extLst>
            </c:dLbl>
            <c:dLbl>
              <c:idx val="1"/>
              <c:layout>
                <c:manualLayout>
                  <c:x val="-1.8681183653611454E-2"/>
                  <c:y val="2.776547256331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66D-4621-84B6-E67505BEA849}"/>
                </c:ext>
              </c:extLst>
            </c:dLbl>
            <c:dLbl>
              <c:idx val="2"/>
              <c:layout>
                <c:manualLayout>
                  <c:x val="1.1131138294945834E-2"/>
                  <c:y val="2.0060671886749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41-48EA-82B2-E0DE6D56838F}"/>
                </c:ext>
              </c:extLst>
            </c:dLbl>
            <c:dLbl>
              <c:idx val="3"/>
              <c:layout>
                <c:manualLayout>
                  <c:x val="-3.2363338467048579E-2"/>
                  <c:y val="3.5892223551920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66D-4621-84B6-E67505BEA849}"/>
                </c:ext>
              </c:extLst>
            </c:dLbl>
            <c:dLbl>
              <c:idx val="4"/>
              <c:layout>
                <c:manualLayout>
                  <c:x val="-4.5178780668297315E-2"/>
                  <c:y val="5.2326046175308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66D-4621-84B6-E67505BEA849}"/>
                </c:ext>
              </c:extLst>
            </c:dLbl>
            <c:dLbl>
              <c:idx val="5"/>
              <c:layout>
                <c:manualLayout>
                  <c:x val="-4.0318982947466546E-2"/>
                  <c:y val="5.4088680491650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66D-4621-84B6-E67505BEA849}"/>
                </c:ext>
              </c:extLst>
            </c:dLbl>
            <c:dLbl>
              <c:idx val="6"/>
              <c:layout>
                <c:manualLayout>
                  <c:x val="-1.7318590873511397E-2"/>
                  <c:y val="2.7446605553996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66D-4621-84B6-E67505BEA849}"/>
                </c:ext>
              </c:extLst>
            </c:dLbl>
            <c:dLbl>
              <c:idx val="7"/>
              <c:layout>
                <c:manualLayout>
                  <c:x val="-7.2133838782197752E-4"/>
                  <c:y val="1.4448792843434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66D-4621-84B6-E67505BEA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 Рег. индекс пшеницы 5кл'!$A$3:$A$10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'4.4 Рег. индекс пшеницы 5кл'!$G$3:$G$10</c:f>
              <c:numCache>
                <c:formatCode>_-* #\ ##0_-;\-* #\ ##0_-;_-* "-"??_-;_-@_-</c:formatCode>
                <c:ptCount val="8"/>
                <c:pt idx="1">
                  <c:v>8807.8549832026874</c:v>
                </c:pt>
                <c:pt idx="2">
                  <c:v>11624.213586804584</c:v>
                </c:pt>
                <c:pt idx="3">
                  <c:v>11635.566760577656</c:v>
                </c:pt>
                <c:pt idx="4">
                  <c:v>9053</c:v>
                </c:pt>
                <c:pt idx="5">
                  <c:v>12937.467570650722</c:v>
                </c:pt>
                <c:pt idx="6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366D-4621-84B6-E67505BEA849}"/>
            </c:ext>
          </c:extLst>
        </c:ser>
        <c:ser>
          <c:idx val="2"/>
          <c:order val="2"/>
          <c:tx>
            <c:strRef>
              <c:f>'4.4 Рег. индекс пшеницы 5кл'!$K$2</c:f>
              <c:strCache>
                <c:ptCount val="1"/>
                <c:pt idx="0">
                  <c:v>ЮФО + СКФО, руб/т без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361039195616832E-2"/>
                  <c:y val="-5.2389134923203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1-48EA-82B2-E0DE6D56838F}"/>
                </c:ext>
              </c:extLst>
            </c:dLbl>
            <c:dLbl>
              <c:idx val="1"/>
              <c:layout>
                <c:manualLayout>
                  <c:x val="-3.4281546844389277E-2"/>
                  <c:y val="-6.98130520154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66D-4621-84B6-E67505BEA849}"/>
                </c:ext>
              </c:extLst>
            </c:dLbl>
            <c:dLbl>
              <c:idx val="2"/>
              <c:layout>
                <c:manualLayout>
                  <c:x val="-3.7949333540202947E-2"/>
                  <c:y val="-5.1244063263974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E6-41AB-BCF9-D04E27751E91}"/>
                </c:ext>
              </c:extLst>
            </c:dLbl>
            <c:dLbl>
              <c:idx val="3"/>
              <c:layout>
                <c:manualLayout>
                  <c:x val="-3.9656442058754057E-2"/>
                  <c:y val="-0.125632753059093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1-48EA-82B2-E0DE6D56838F}"/>
                </c:ext>
              </c:extLst>
            </c:dLbl>
            <c:dLbl>
              <c:idx val="4"/>
              <c:layout>
                <c:manualLayout>
                  <c:x val="-3.5611774431841929E-2"/>
                  <c:y val="-9.8255923080007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66D-4621-84B6-E67505BEA849}"/>
                </c:ext>
              </c:extLst>
            </c:dLbl>
            <c:dLbl>
              <c:idx val="5"/>
              <c:layout>
                <c:manualLayout>
                  <c:x val="-2.6086712609304466E-2"/>
                  <c:y val="-6.8017849339695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66D-4621-84B6-E67505BEA849}"/>
                </c:ext>
              </c:extLst>
            </c:dLbl>
            <c:dLbl>
              <c:idx val="6"/>
              <c:layout>
                <c:manualLayout>
                  <c:x val="-3.5735664630390379E-2"/>
                  <c:y val="-4.8142694349836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1-48EA-82B2-E0DE6D56838F}"/>
                </c:ext>
              </c:extLst>
            </c:dLbl>
            <c:dLbl>
              <c:idx val="7"/>
              <c:layout>
                <c:manualLayout>
                  <c:x val="-6.1732343909929703E-3"/>
                  <c:y val="-4.9961559761350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66D-4621-84B6-E67505BEA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'4.4 Рег. индекс пшеницы 5кл'!$A$3:$A$10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'4.4 Рег. индекс пшеницы 5кл'!$K$3:$K$10</c:f>
              <c:numCache>
                <c:formatCode>_-* #\ ##0_-;\-* #\ ##0_-;_-* "-"??_-;_-@_-</c:formatCode>
                <c:ptCount val="8"/>
                <c:pt idx="0">
                  <c:v>13902.989895386299</c:v>
                </c:pt>
                <c:pt idx="1">
                  <c:v>13851.160709961165</c:v>
                </c:pt>
                <c:pt idx="2">
                  <c:v>14586.404718845944</c:v>
                </c:pt>
                <c:pt idx="3">
                  <c:v>14475.496099843993</c:v>
                </c:pt>
                <c:pt idx="4">
                  <c:v>15347</c:v>
                </c:pt>
                <c:pt idx="5">
                  <c:v>15657.493521132987</c:v>
                </c:pt>
                <c:pt idx="6">
                  <c:v>14640.79282650423</c:v>
                </c:pt>
                <c:pt idx="7">
                  <c:v>15679.345029239767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366D-4621-84B6-E67505BEA8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catAx>
        <c:axId val="6151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Algn val="ctr"/>
        <c:lblOffset val="100"/>
        <c:noMultiLvlLbl val="0"/>
      </c:catAx>
      <c:valAx>
        <c:axId val="615184608"/>
        <c:scaling>
          <c:orientation val="minMax"/>
          <c:max val="2000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687410720"/>
        <c:scaling>
          <c:orientation val="minMax"/>
          <c:max val="300000"/>
          <c:min val="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7418592"/>
        <c:crosses val="max"/>
        <c:crossBetween val="between"/>
      </c:valAx>
      <c:catAx>
        <c:axId val="68741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741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Кукурузы</a:t>
            </a:r>
            <a:endParaRPr lang="ru-RU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4405139998504594E-2"/>
          <c:y val="0.16500587645181788"/>
          <c:w val="0.93787782545835197"/>
          <c:h val="0.53111397436793684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'4.5 Рег. индекс кукурузы'!$B$2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rgbClr val="5B9BD5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2076779514164707E-2"/>
                  <c:y val="-2.5469062572184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21-4E1B-8295-5A9FDF7E7C6C}"/>
                </c:ext>
              </c:extLst>
            </c:dLbl>
            <c:dLbl>
              <c:idx val="1"/>
              <c:layout>
                <c:manualLayout>
                  <c:x val="5.3449930410356464E-2"/>
                  <c:y val="-1.96809430209736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1-4E1B-8295-5A9FDF7E7C6C}"/>
                </c:ext>
              </c:extLst>
            </c:dLbl>
            <c:dLbl>
              <c:idx val="2"/>
              <c:layout>
                <c:manualLayout>
                  <c:x val="5.3595394302475924E-2"/>
                  <c:y val="-2.244643280002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21-4E1B-8295-5A9FDF7E7C6C}"/>
                </c:ext>
              </c:extLst>
            </c:dLbl>
            <c:dLbl>
              <c:idx val="3"/>
              <c:layout>
                <c:manualLayout>
                  <c:x val="5.0181977659935706E-2"/>
                  <c:y val="1.16436295553080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21-4E1B-8295-5A9FDF7E7C6C}"/>
                </c:ext>
              </c:extLst>
            </c:dLbl>
            <c:dLbl>
              <c:idx val="4"/>
              <c:layout>
                <c:manualLayout>
                  <c:x val="5.0030787162123391E-2"/>
                  <c:y val="-2.67965576778301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21-4E1B-8295-5A9FDF7E7C6C}"/>
                </c:ext>
              </c:extLst>
            </c:dLbl>
            <c:dLbl>
              <c:idx val="5"/>
              <c:layout>
                <c:manualLayout>
                  <c:x val="5.5502666014197559E-2"/>
                  <c:y val="-1.1015470529868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21-4E1B-8295-5A9FDF7E7C6C}"/>
                </c:ext>
              </c:extLst>
            </c:dLbl>
            <c:dLbl>
              <c:idx val="6"/>
              <c:layout>
                <c:manualLayout>
                  <c:x val="5.0210887336803151E-2"/>
                  <c:y val="-1.85483648366144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21-4E1B-8295-5A9FDF7E7C6C}"/>
                </c:ext>
              </c:extLst>
            </c:dLbl>
            <c:dLbl>
              <c:idx val="7"/>
              <c:layout>
                <c:manualLayout>
                  <c:x val="5.0087313642041609E-2"/>
                  <c:y val="-2.6650744325850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21-4E1B-8295-5A9FDF7E7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'4.5 Рег. индекс кукурузы'!$A$3:$A$10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'4.5 Рег. индекс кукурузы'!$B$3:$B$10</c:f>
              <c:numCache>
                <c:formatCode>_-* #\ ##0_-;\-* #\ ##0_-;_-* "-"??_-;_-@_-</c:formatCode>
                <c:ptCount val="8"/>
                <c:pt idx="2">
                  <c:v>11735</c:v>
                </c:pt>
                <c:pt idx="3">
                  <c:v>18670</c:v>
                </c:pt>
                <c:pt idx="4">
                  <c:v>3352</c:v>
                </c:pt>
                <c:pt idx="5">
                  <c:v>2912</c:v>
                </c:pt>
                <c:pt idx="6">
                  <c:v>9428.98</c:v>
                </c:pt>
                <c:pt idx="7">
                  <c:v>9630.2519999999986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21-4E1B-8295-5A9FDF7E7C6C}"/>
            </c:ext>
          </c:extLst>
        </c:ser>
        <c:ser>
          <c:idx val="4"/>
          <c:order val="4"/>
          <c:tx>
            <c:strRef>
              <c:f>'4.5 Рег. индекс кукурузы'!$F$2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2053618273089373E-2"/>
                  <c:y val="-4.0218438244997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A9-46C5-89A1-7F297465683B}"/>
                </c:ext>
              </c:extLst>
            </c:dLbl>
            <c:dLbl>
              <c:idx val="1"/>
              <c:layout>
                <c:manualLayout>
                  <c:x val="5.3623922161173967E-2"/>
                  <c:y val="-5.46290577792604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21-4E1B-8295-5A9FDF7E7C6C}"/>
                </c:ext>
              </c:extLst>
            </c:dLbl>
            <c:dLbl>
              <c:idx val="2"/>
              <c:layout>
                <c:manualLayout>
                  <c:x val="5.1967572548878904E-2"/>
                  <c:y val="-4.11211884807094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65-4393-B952-A4151E5B7A6C}"/>
                </c:ext>
              </c:extLst>
            </c:dLbl>
            <c:dLbl>
              <c:idx val="3"/>
              <c:layout>
                <c:manualLayout>
                  <c:x val="5.3923283246021497E-2"/>
                  <c:y val="-3.87493834117525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A9-46C5-89A1-7F297465683B}"/>
                </c:ext>
              </c:extLst>
            </c:dLbl>
            <c:dLbl>
              <c:idx val="4"/>
              <c:layout>
                <c:manualLayout>
                  <c:x val="4.6906694966654561E-2"/>
                  <c:y val="-5.533651380144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21-4E1B-8295-5A9FDF7E7C6C}"/>
                </c:ext>
              </c:extLst>
            </c:dLbl>
            <c:dLbl>
              <c:idx val="5"/>
              <c:layout>
                <c:manualLayout>
                  <c:x val="5.2253718219719879E-2"/>
                  <c:y val="-1.84501135269076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21-4E1B-8295-5A9FDF7E7C6C}"/>
                </c:ext>
              </c:extLst>
            </c:dLbl>
            <c:dLbl>
              <c:idx val="6"/>
              <c:layout>
                <c:manualLayout>
                  <c:x val="5.201495364907243E-2"/>
                  <c:y val="-4.0854359478332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21-4E1B-8295-5A9FDF7E7C6C}"/>
                </c:ext>
              </c:extLst>
            </c:dLbl>
            <c:dLbl>
              <c:idx val="7"/>
              <c:layout>
                <c:manualLayout>
                  <c:x val="5.3825781976952258E-2"/>
                  <c:y val="-4.44388344670997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1-4E1B-8295-5A9FDF7E7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'4.5 Рег. индекс кукурузы'!$A$3:$A$10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'4.5 Рег. индекс кукурузы'!$F$3:$F$10</c:f>
              <c:numCache>
                <c:formatCode>_-* #\ ##0_-;\-* #\ ##0_-;_-* "-"??_-;_-@_-</c:formatCode>
                <c:ptCount val="8"/>
                <c:pt idx="1">
                  <c:v>2800</c:v>
                </c:pt>
                <c:pt idx="2">
                  <c:v>2115</c:v>
                </c:pt>
                <c:pt idx="3">
                  <c:v>1100</c:v>
                </c:pt>
                <c:pt idx="5">
                  <c:v>10500</c:v>
                </c:pt>
                <c:pt idx="6">
                  <c:v>4000</c:v>
                </c:pt>
                <c:pt idx="7">
                  <c:v>9920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21-4E1B-8295-5A9FDF7E7C6C}"/>
            </c:ext>
          </c:extLst>
        </c:ser>
        <c:ser>
          <c:idx val="5"/>
          <c:order val="5"/>
          <c:tx>
            <c:strRef>
              <c:f>'4.5 Рег. индекс кукурузы'!$J$2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3752721269292501E-2"/>
                  <c:y val="-6.83768655361222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9-46C5-89A1-7F297465683B}"/>
                </c:ext>
              </c:extLst>
            </c:dLbl>
            <c:dLbl>
              <c:idx val="1"/>
              <c:layout>
                <c:manualLayout>
                  <c:x val="5.5361072312962827E-2"/>
                  <c:y val="-9.05369199120636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776360564032702E-2"/>
                      <c:h val="6.63653625165433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B21-4E1B-8295-5A9FDF7E7C6C}"/>
                </c:ext>
              </c:extLst>
            </c:dLbl>
            <c:dLbl>
              <c:idx val="2"/>
              <c:layout>
                <c:manualLayout>
                  <c:x val="5.2018735184396668E-2"/>
                  <c:y val="-5.25137976671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21-4E1B-8295-5A9FDF7E7C6C}"/>
                </c:ext>
              </c:extLst>
            </c:dLbl>
            <c:dLbl>
              <c:idx val="3"/>
              <c:layout>
                <c:manualLayout>
                  <c:x val="5.5104600384546475E-2"/>
                  <c:y val="-8.42237402128547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21-4E1B-8295-5A9FDF7E7C6C}"/>
                </c:ext>
              </c:extLst>
            </c:dLbl>
            <c:dLbl>
              <c:idx val="4"/>
              <c:layout>
                <c:manualLayout>
                  <c:x val="4.6761607760242546E-2"/>
                  <c:y val="-7.9835487414366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B21-4E1B-8295-5A9FDF7E7C6C}"/>
                </c:ext>
              </c:extLst>
            </c:dLbl>
            <c:dLbl>
              <c:idx val="5"/>
              <c:layout>
                <c:manualLayout>
                  <c:x val="5.1872988838117751E-2"/>
                  <c:y val="-5.4969557239798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21-4E1B-8295-5A9FDF7E7C6C}"/>
                </c:ext>
              </c:extLst>
            </c:dLbl>
            <c:dLbl>
              <c:idx val="6"/>
              <c:layout>
                <c:manualLayout>
                  <c:x val="5.0194537964945739E-2"/>
                  <c:y val="-7.632885086125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B21-4E1B-8295-5A9FDF7E7C6C}"/>
                </c:ext>
              </c:extLst>
            </c:dLbl>
            <c:dLbl>
              <c:idx val="7"/>
              <c:layout>
                <c:manualLayout>
                  <c:x val="4.8686171026615301E-2"/>
                  <c:y val="-6.33556780734536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B21-4E1B-8295-5A9FDF7E7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'4.5 Рег. индекс кукурузы'!$A$3:$A$10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'4.5 Рег. индекс кукурузы'!$J$3:$J$10</c:f>
              <c:numCache>
                <c:formatCode>_-* #\ ##0_-;\-* #\ ##0_-;_-* "-"??_-;_-@_-</c:formatCode>
                <c:ptCount val="8"/>
                <c:pt idx="0">
                  <c:v>6000</c:v>
                </c:pt>
                <c:pt idx="1">
                  <c:v>7430</c:v>
                </c:pt>
                <c:pt idx="2">
                  <c:v>16187.98</c:v>
                </c:pt>
                <c:pt idx="3">
                  <c:v>8690</c:v>
                </c:pt>
                <c:pt idx="4">
                  <c:v>6000</c:v>
                </c:pt>
                <c:pt idx="5">
                  <c:v>1320.61</c:v>
                </c:pt>
                <c:pt idx="7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B21-4E1B-8295-5A9FDF7E7C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7815800"/>
        <c:axId val="650228608"/>
      </c:barChart>
      <c:lineChart>
        <c:grouping val="standard"/>
        <c:varyColors val="0"/>
        <c:ser>
          <c:idx val="0"/>
          <c:order val="0"/>
          <c:tx>
            <c:strRef>
              <c:f>'4.5 Рег. индекс кукурузы'!$C$2</c:f>
              <c:strCache>
                <c:ptCount val="1"/>
                <c:pt idx="0">
                  <c:v>ЦФО, руб/т без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51237530611946E-2"/>
                  <c:y val="3.5751466206429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B21-4E1B-8295-5A9FDF7E7C6C}"/>
                </c:ext>
              </c:extLst>
            </c:dLbl>
            <c:dLbl>
              <c:idx val="1"/>
              <c:layout>
                <c:manualLayout>
                  <c:x val="-3.4112836199889987E-2"/>
                  <c:y val="4.3576657499698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21-4E1B-8295-5A9FDF7E7C6C}"/>
                </c:ext>
              </c:extLst>
            </c:dLbl>
            <c:dLbl>
              <c:idx val="2"/>
              <c:layout>
                <c:manualLayout>
                  <c:x val="-3.6012342736165805E-2"/>
                  <c:y val="9.0279061310540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21-4E1B-8295-5A9FDF7E7C6C}"/>
                </c:ext>
              </c:extLst>
            </c:dLbl>
            <c:dLbl>
              <c:idx val="3"/>
              <c:layout>
                <c:manualLayout>
                  <c:x val="-3.7251456754299604E-2"/>
                  <c:y val="7.9108494457392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B21-4E1B-8295-5A9FDF7E7C6C}"/>
                </c:ext>
              </c:extLst>
            </c:dLbl>
            <c:dLbl>
              <c:idx val="4"/>
              <c:layout>
                <c:manualLayout>
                  <c:x val="-4.1505897865762628E-2"/>
                  <c:y val="-4.3326255745843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B21-4E1B-8295-5A9FDF7E7C6C}"/>
                </c:ext>
              </c:extLst>
            </c:dLbl>
            <c:dLbl>
              <c:idx val="5"/>
              <c:layout>
                <c:manualLayout>
                  <c:x val="-1.0718795617921526E-2"/>
                  <c:y val="-5.3766824297012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B21-4E1B-8295-5A9FDF7E7C6C}"/>
                </c:ext>
              </c:extLst>
            </c:dLbl>
            <c:dLbl>
              <c:idx val="6"/>
              <c:layout>
                <c:manualLayout>
                  <c:x val="-3.8890650948655764E-2"/>
                  <c:y val="-4.8954365338754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B21-4E1B-8295-5A9FDF7E7C6C}"/>
                </c:ext>
              </c:extLst>
            </c:dLbl>
            <c:dLbl>
              <c:idx val="7"/>
              <c:layout>
                <c:manualLayout>
                  <c:x val="-5.7530704165049623E-3"/>
                  <c:y val="4.4389546808999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B21-4E1B-8295-5A9FDF7E7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'4.5 Рег. индекс кукурузы'!$A$3:$A$10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'4.5 Рег. индекс кукурузы'!$C$3:$C$10</c:f>
              <c:numCache>
                <c:formatCode>_-* #\ ##0_-;\-* #\ ##0_-;_-* "-"??_-;_-@_-</c:formatCode>
                <c:ptCount val="8"/>
                <c:pt idx="2">
                  <c:v>13991.341712824882</c:v>
                </c:pt>
                <c:pt idx="3">
                  <c:v>13374.689876807714</c:v>
                </c:pt>
                <c:pt idx="4">
                  <c:v>15019</c:v>
                </c:pt>
                <c:pt idx="5">
                  <c:v>14745.873626373626</c:v>
                </c:pt>
                <c:pt idx="6">
                  <c:v>14440.391344556889</c:v>
                </c:pt>
                <c:pt idx="7">
                  <c:v>13986.283177221116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B21-4E1B-8295-5A9FDF7E7C6C}"/>
            </c:ext>
          </c:extLst>
        </c:ser>
        <c:ser>
          <c:idx val="1"/>
          <c:order val="1"/>
          <c:tx>
            <c:strRef>
              <c:f>'4.5 Рег. индекс кукурузы'!$G$2</c:f>
              <c:strCache>
                <c:ptCount val="1"/>
                <c:pt idx="0">
                  <c:v>ПФО, руб/т без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204013484693832E-2"/>
                  <c:y val="-3.406712661311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9-46C5-89A1-7F297465683B}"/>
                </c:ext>
              </c:extLst>
            </c:dLbl>
            <c:dLbl>
              <c:idx val="1"/>
              <c:layout>
                <c:manualLayout>
                  <c:x val="-2.9049689428757734E-2"/>
                  <c:y val="-5.3979001654442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B21-4E1B-8295-5A9FDF7E7C6C}"/>
                </c:ext>
              </c:extLst>
            </c:dLbl>
            <c:dLbl>
              <c:idx val="2"/>
              <c:layout>
                <c:manualLayout>
                  <c:x val="-3.7590973175759226E-2"/>
                  <c:y val="4.9021685066891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5-4393-B952-A4151E5B7A6C}"/>
                </c:ext>
              </c:extLst>
            </c:dLbl>
            <c:dLbl>
              <c:idx val="3"/>
              <c:layout>
                <c:manualLayout>
                  <c:x val="-1.6421696581188163E-2"/>
                  <c:y val="4.539122829953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A9-46C5-89A1-7F297465683B}"/>
                </c:ext>
              </c:extLst>
            </c:dLbl>
            <c:dLbl>
              <c:idx val="4"/>
              <c:layout>
                <c:manualLayout>
                  <c:x val="-3.5480346876999344E-2"/>
                  <c:y val="-3.4971910724481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B21-4E1B-8295-5A9FDF7E7C6C}"/>
                </c:ext>
              </c:extLst>
            </c:dLbl>
            <c:dLbl>
              <c:idx val="5"/>
              <c:layout>
                <c:manualLayout>
                  <c:x val="-3.0423702045981344E-2"/>
                  <c:y val="4.487581163098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B21-4E1B-8295-5A9FDF7E7C6C}"/>
                </c:ext>
              </c:extLst>
            </c:dLbl>
            <c:dLbl>
              <c:idx val="6"/>
              <c:layout>
                <c:manualLayout>
                  <c:x val="7.5788707801678311E-3"/>
                  <c:y val="4.301069452020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B21-4E1B-8295-5A9FDF7E7C6C}"/>
                </c:ext>
              </c:extLst>
            </c:dLbl>
            <c:dLbl>
              <c:idx val="7"/>
              <c:layout>
                <c:manualLayout>
                  <c:x val="-5.3988635699505991E-3"/>
                  <c:y val="-1.7837323680165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B21-4E1B-8295-5A9FDF7E7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'4.5 Рег. индекс кукурузы'!$A$3:$A$10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'4.5 Рег. индекс кукурузы'!$G$3:$G$10</c:f>
              <c:numCache>
                <c:formatCode>_-* #\ ##0_-;\-* #\ ##0_-;_-* "-"??_-;_-@_-</c:formatCode>
                <c:ptCount val="8"/>
                <c:pt idx="1">
                  <c:v>14091</c:v>
                </c:pt>
                <c:pt idx="2">
                  <c:v>14103.342789598108</c:v>
                </c:pt>
                <c:pt idx="3">
                  <c:v>14111.636363636364</c:v>
                </c:pt>
                <c:pt idx="5">
                  <c:v>14263.952380952382</c:v>
                </c:pt>
                <c:pt idx="6">
                  <c:v>14091</c:v>
                </c:pt>
                <c:pt idx="7">
                  <c:v>14045.133064516129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B21-4E1B-8295-5A9FDF7E7C6C}"/>
            </c:ext>
          </c:extLst>
        </c:ser>
        <c:ser>
          <c:idx val="2"/>
          <c:order val="2"/>
          <c:tx>
            <c:strRef>
              <c:f>'4.5 Рег. индекс кукурузы'!$K$2</c:f>
              <c:strCache>
                <c:ptCount val="1"/>
                <c:pt idx="0">
                  <c:v>ЮФО + СКФО, руб/т без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7180969229183124E-2"/>
                  <c:y val="6.57990235634075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9-46C5-89A1-7F297465683B}"/>
                </c:ext>
              </c:extLst>
            </c:dLbl>
            <c:dLbl>
              <c:idx val="1"/>
              <c:layout>
                <c:manualLayout>
                  <c:x val="-3.6242570619743814E-2"/>
                  <c:y val="3.4385654887216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B21-4E1B-8295-5A9FDF7E7C6C}"/>
                </c:ext>
              </c:extLst>
            </c:dLbl>
            <c:dLbl>
              <c:idx val="2"/>
              <c:layout>
                <c:manualLayout>
                  <c:x val="-3.517036272383358E-2"/>
                  <c:y val="-5.5426075274876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B21-4E1B-8295-5A9FDF7E7C6C}"/>
                </c:ext>
              </c:extLst>
            </c:dLbl>
            <c:dLbl>
              <c:idx val="3"/>
              <c:layout>
                <c:manualLayout>
                  <c:x val="-6.2535829460633021E-3"/>
                  <c:y val="-4.127991633119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B21-4E1B-8295-5A9FDF7E7C6C}"/>
                </c:ext>
              </c:extLst>
            </c:dLbl>
            <c:dLbl>
              <c:idx val="4"/>
              <c:layout>
                <c:manualLayout>
                  <c:x val="-3.270641216832508E-2"/>
                  <c:y val="4.1466848790574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B21-4E1B-8295-5A9FDF7E7C6C}"/>
                </c:ext>
              </c:extLst>
            </c:dLbl>
            <c:dLbl>
              <c:idx val="5"/>
              <c:layout>
                <c:manualLayout>
                  <c:x val="-3.8004805498151807E-2"/>
                  <c:y val="-5.7874830385841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B21-4E1B-8295-5A9FDF7E7C6C}"/>
                </c:ext>
              </c:extLst>
            </c:dLbl>
            <c:dLbl>
              <c:idx val="6"/>
              <c:layout>
                <c:manualLayout>
                  <c:x val="-3.0983183383141742E-2"/>
                  <c:y val="-6.014596960694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B21-4E1B-8295-5A9FDF7E7C6C}"/>
                </c:ext>
              </c:extLst>
            </c:dLbl>
            <c:dLbl>
              <c:idx val="7"/>
              <c:layout>
                <c:manualLayout>
                  <c:x val="-5.8861114011397042E-3"/>
                  <c:y val="-3.1789036801952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B21-4E1B-8295-5A9FDF7E7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'4.5 Рег. индекс кукурузы'!$A$3:$A$10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'4.5 Рег. индекс кукурузы'!$K$3:$K$10</c:f>
              <c:numCache>
                <c:formatCode>_-* #\ ##0_-;\-* #\ ##0_-;_-* "-"??_-;_-@_-</c:formatCode>
                <c:ptCount val="8"/>
                <c:pt idx="0">
                  <c:v>14477.416666666666</c:v>
                </c:pt>
                <c:pt idx="1">
                  <c:v>13946.419919246298</c:v>
                </c:pt>
                <c:pt idx="2">
                  <c:v>15849.528836828313</c:v>
                </c:pt>
                <c:pt idx="3">
                  <c:v>15302.095512082851</c:v>
                </c:pt>
                <c:pt idx="4">
                  <c:v>13636</c:v>
                </c:pt>
                <c:pt idx="5">
                  <c:v>15824.28420199756</c:v>
                </c:pt>
                <c:pt idx="7">
                  <c:v>15909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8B21-4E1B-8295-5A9FDF7E7C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catAx>
        <c:axId val="6151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Algn val="ctr"/>
        <c:lblOffset val="100"/>
        <c:noMultiLvlLbl val="0"/>
      </c:catAx>
      <c:valAx>
        <c:axId val="615184608"/>
        <c:scaling>
          <c:orientation val="minMax"/>
          <c:max val="16000"/>
          <c:min val="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650228608"/>
        <c:scaling>
          <c:orientation val="minMax"/>
          <c:max val="170000"/>
          <c:min val="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7815800"/>
        <c:crosses val="max"/>
        <c:crossBetween val="between"/>
      </c:valAx>
      <c:catAx>
        <c:axId val="657815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0228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Ячменя</a:t>
            </a:r>
            <a:endParaRPr lang="ru-RU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4663247072264482E-2"/>
          <c:y val="0.1718939779274542"/>
          <c:w val="0.93838530691717914"/>
          <c:h val="0.53908558843937615"/>
        </c:manualLayout>
      </c:layout>
      <c:barChart>
        <c:barDir val="col"/>
        <c:grouping val="stacked"/>
        <c:varyColors val="0"/>
        <c:ser>
          <c:idx val="3"/>
          <c:order val="3"/>
          <c:tx>
            <c:strRef>
              <c:f>'4.6 Рег. индекс ячменя'!$B$2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0196269920727246E-2"/>
                  <c:y val="-1.78213943898752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A-469B-BE5B-C0BDE4F59F55}"/>
                </c:ext>
              </c:extLst>
            </c:dLbl>
            <c:dLbl>
              <c:idx val="1"/>
              <c:layout>
                <c:manualLayout>
                  <c:x val="4.662453351107116E-2"/>
                  <c:y val="-2.077719596037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B9BD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80228031489253E-2"/>
                      <c:h val="5.89852822989529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1A-469B-BE5B-C0BDE4F59F55}"/>
                </c:ext>
              </c:extLst>
            </c:dLbl>
            <c:dLbl>
              <c:idx val="2"/>
              <c:layout>
                <c:manualLayout>
                  <c:x val="5.183591248891857E-2"/>
                  <c:y val="-1.75965059188669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2-4C34-A4CF-566CC7AC4852}"/>
                </c:ext>
              </c:extLst>
            </c:dLbl>
            <c:dLbl>
              <c:idx val="3"/>
              <c:layout>
                <c:manualLayout>
                  <c:x val="5.0014303324020265E-2"/>
                  <c:y val="-2.1133414649595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3-408B-BA7F-B2B58160BDBA}"/>
                </c:ext>
              </c:extLst>
            </c:dLbl>
            <c:dLbl>
              <c:idx val="4"/>
              <c:layout>
                <c:manualLayout>
                  <c:x val="4.8419215506052438E-2"/>
                  <c:y val="-1.35470606728176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A-469B-BE5B-C0BDE4F59F55}"/>
                </c:ext>
              </c:extLst>
            </c:dLbl>
            <c:dLbl>
              <c:idx val="5"/>
              <c:layout>
                <c:manualLayout>
                  <c:x val="5.1683080437995188E-2"/>
                  <c:y val="-2.3206065024827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A-469B-BE5B-C0BDE4F59F55}"/>
                </c:ext>
              </c:extLst>
            </c:dLbl>
            <c:dLbl>
              <c:idx val="6"/>
              <c:layout>
                <c:manualLayout>
                  <c:x val="5.5468208042498995E-2"/>
                  <c:y val="-2.5035814299452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63-408B-BA7F-B2B58160BDBA}"/>
                </c:ext>
              </c:extLst>
            </c:dLbl>
            <c:dLbl>
              <c:idx val="7"/>
              <c:layout>
                <c:manualLayout>
                  <c:x val="5.170349720045065E-2"/>
                  <c:y val="-6.45323139699069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1A-469B-BE5B-C0BDE4F59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 Рег. индекс ячменя'!$A$3:$A$10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'4.6 Рег. индекс ячменя'!$B$3:$B$10</c:f>
              <c:numCache>
                <c:formatCode>_-* #\ ##0_-;\-* #\ ##0_-;_-* "-"??_-;_-@_-</c:formatCode>
                <c:ptCount val="8"/>
                <c:pt idx="0">
                  <c:v>5500</c:v>
                </c:pt>
                <c:pt idx="1">
                  <c:v>15550</c:v>
                </c:pt>
                <c:pt idx="2">
                  <c:v>25220</c:v>
                </c:pt>
                <c:pt idx="3">
                  <c:v>10000</c:v>
                </c:pt>
                <c:pt idx="4">
                  <c:v>5537</c:v>
                </c:pt>
                <c:pt idx="5">
                  <c:v>6702.2</c:v>
                </c:pt>
                <c:pt idx="6">
                  <c:v>887.5</c:v>
                </c:pt>
                <c:pt idx="7">
                  <c:v>9870.56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A-469B-BE5B-C0BDE4F59F55}"/>
            </c:ext>
          </c:extLst>
        </c:ser>
        <c:ser>
          <c:idx val="4"/>
          <c:order val="4"/>
          <c:tx>
            <c:strRef>
              <c:f>'4.6 Рег. индекс ячменя'!$F$2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3814226678745955E-2"/>
                  <c:y val="-5.46586489374747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B-473F-A1C7-9E5F75D658FD}"/>
                </c:ext>
              </c:extLst>
            </c:dLbl>
            <c:dLbl>
              <c:idx val="1"/>
              <c:layout>
                <c:manualLayout>
                  <c:x val="4.8369917643478602E-2"/>
                  <c:y val="-2.06431075738879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E2-4C34-A4CF-566CC7AC4852}"/>
                </c:ext>
              </c:extLst>
            </c:dLbl>
            <c:dLbl>
              <c:idx val="2"/>
              <c:layout>
                <c:manualLayout>
                  <c:x val="5.3820025413325943E-2"/>
                  <c:y val="-5.45022158402071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3-408B-BA7F-B2B58160BDBA}"/>
                </c:ext>
              </c:extLst>
            </c:dLbl>
            <c:dLbl>
              <c:idx val="3"/>
              <c:layout>
                <c:manualLayout>
                  <c:x val="4.6470843691400122E-2"/>
                  <c:y val="-3.26005448252196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1A-469B-BE5B-C0BDE4F59F55}"/>
                </c:ext>
              </c:extLst>
            </c:dLbl>
            <c:dLbl>
              <c:idx val="4"/>
              <c:layout>
                <c:manualLayout>
                  <c:x val="5.5342091113662943E-2"/>
                  <c:y val="-3.7611933004013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449222344400639E-2"/>
                      <c:h val="7.0055311682754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363-408B-BA7F-B2B58160BDBA}"/>
                </c:ext>
              </c:extLst>
            </c:dLbl>
            <c:dLbl>
              <c:idx val="5"/>
              <c:layout>
                <c:manualLayout>
                  <c:x val="5.3667931642186771E-2"/>
                  <c:y val="-4.33296742952479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1A-469B-BE5B-C0BDE4F59F55}"/>
                </c:ext>
              </c:extLst>
            </c:dLbl>
            <c:dLbl>
              <c:idx val="6"/>
              <c:layout>
                <c:manualLayout>
                  <c:x val="5.9299379133351079E-2"/>
                  <c:y val="-4.1422472793973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17-4043-B59F-B5D411381AF1}"/>
                </c:ext>
              </c:extLst>
            </c:dLbl>
            <c:dLbl>
              <c:idx val="7"/>
              <c:layout>
                <c:manualLayout>
                  <c:x val="5.0162049304173145E-2"/>
                  <c:y val="-1.41571641006057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E2-4C34-A4CF-566CC7AC4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 Рег. индекс ячменя'!$A$3:$A$10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'4.6 Рег. индекс ячменя'!$F$3:$F$10</c:f>
              <c:numCache>
                <c:formatCode>_-* #\ ##0_-;\-* #\ ##0_-;_-* "-"??_-;_-@_-</c:formatCode>
                <c:ptCount val="8"/>
                <c:pt idx="1">
                  <c:v>10591.294000000002</c:v>
                </c:pt>
                <c:pt idx="2">
                  <c:v>6000</c:v>
                </c:pt>
                <c:pt idx="3">
                  <c:v>3180</c:v>
                </c:pt>
                <c:pt idx="4">
                  <c:v>16012</c:v>
                </c:pt>
                <c:pt idx="7">
                  <c:v>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1A-469B-BE5B-C0BDE4F59F55}"/>
            </c:ext>
          </c:extLst>
        </c:ser>
        <c:ser>
          <c:idx val="5"/>
          <c:order val="5"/>
          <c:tx>
            <c:strRef>
              <c:f>'4.6 Рег. индекс ячменя'!$J$2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429665555089964E-2"/>
                  <c:y val="-6.87379297867467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1A-469B-BE5B-C0BDE4F59F55}"/>
                </c:ext>
              </c:extLst>
            </c:dLbl>
            <c:dLbl>
              <c:idx val="1"/>
              <c:layout>
                <c:manualLayout>
                  <c:x val="5.4436635114366839E-2"/>
                  <c:y val="-4.46289747517510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375545220693933E-2"/>
                      <c:h val="6.52767430079653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91A-469B-BE5B-C0BDE4F59F55}"/>
                </c:ext>
              </c:extLst>
            </c:dLbl>
            <c:dLbl>
              <c:idx val="2"/>
              <c:layout>
                <c:manualLayout>
                  <c:x val="3.3352804901524695E-2"/>
                  <c:y val="-8.14684620596819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E2-4C34-A4CF-566CC7AC4852}"/>
                </c:ext>
              </c:extLst>
            </c:dLbl>
            <c:dLbl>
              <c:idx val="3"/>
              <c:layout>
                <c:manualLayout>
                  <c:x val="5.1953614757421593E-2"/>
                  <c:y val="-4.5203890163773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120663840794357E-2"/>
                      <c:h val="8.8505526038540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363-408B-BA7F-B2B58160BDBA}"/>
                </c:ext>
              </c:extLst>
            </c:dLbl>
            <c:dLbl>
              <c:idx val="4"/>
              <c:layout>
                <c:manualLayout>
                  <c:x val="6.5597742092310132E-2"/>
                  <c:y val="-4.14677235541584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1A-469B-BE5B-C0BDE4F59F55}"/>
                </c:ext>
              </c:extLst>
            </c:dLbl>
            <c:dLbl>
              <c:idx val="5"/>
              <c:layout>
                <c:manualLayout>
                  <c:x val="5.02523450580801E-2"/>
                  <c:y val="-4.90852501637269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63-408B-BA7F-B2B58160BDBA}"/>
                </c:ext>
              </c:extLst>
            </c:dLbl>
            <c:dLbl>
              <c:idx val="6"/>
              <c:layout>
                <c:manualLayout>
                  <c:x val="6.2654019803713892E-2"/>
                  <c:y val="-6.7948214368932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1A-469B-BE5B-C0BDE4F59F55}"/>
                </c:ext>
              </c:extLst>
            </c:dLbl>
            <c:dLbl>
              <c:idx val="7"/>
              <c:layout>
                <c:manualLayout>
                  <c:x val="5.1827445698377668E-2"/>
                  <c:y val="-4.6879367383501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1A-469B-BE5B-C0BDE4F59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 Рег. индекс ячменя'!$A$3:$A$10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'4.6 Рег. индекс ячменя'!$J$3:$J$10</c:f>
              <c:numCache>
                <c:formatCode>_-* #\ ##0_-;\-* #\ ##0_-;_-* "-"??_-;_-@_-</c:formatCode>
                <c:ptCount val="8"/>
                <c:pt idx="0">
                  <c:v>13600</c:v>
                </c:pt>
                <c:pt idx="1">
                  <c:v>2235.2799999999997</c:v>
                </c:pt>
                <c:pt idx="4">
                  <c:v>6700</c:v>
                </c:pt>
                <c:pt idx="5">
                  <c:v>2400</c:v>
                </c:pt>
                <c:pt idx="6">
                  <c:v>1390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1A-469B-BE5B-C0BDE4F59F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822616"/>
        <c:axId val="601821304"/>
      </c:barChart>
      <c:lineChart>
        <c:grouping val="standard"/>
        <c:varyColors val="0"/>
        <c:ser>
          <c:idx val="0"/>
          <c:order val="0"/>
          <c:tx>
            <c:strRef>
              <c:f>'4.6 Рег. индекс ячменя'!$C$2</c:f>
              <c:strCache>
                <c:ptCount val="1"/>
                <c:pt idx="0">
                  <c:v>ЦФО, руб/т без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7615234060260501E-2"/>
                  <c:y val="-2.1585225466673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1A-469B-BE5B-C0BDE4F59F55}"/>
                </c:ext>
              </c:extLst>
            </c:dLbl>
            <c:dLbl>
              <c:idx val="1"/>
              <c:layout>
                <c:manualLayout>
                  <c:x val="-3.2801470701483003E-2"/>
                  <c:y val="-7.333280038564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91A-469B-BE5B-C0BDE4F59F55}"/>
                </c:ext>
              </c:extLst>
            </c:dLbl>
            <c:dLbl>
              <c:idx val="2"/>
              <c:layout>
                <c:manualLayout>
                  <c:x val="-4.2345700498079002E-2"/>
                  <c:y val="-7.79574561830883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B9BD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76850212342944E-2"/>
                      <c:h val="7.00553737012981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BE2-4C34-A4CF-566CC7AC4852}"/>
                </c:ext>
              </c:extLst>
            </c:dLbl>
            <c:dLbl>
              <c:idx val="3"/>
              <c:layout>
                <c:manualLayout>
                  <c:x val="-5.6591097508060718E-2"/>
                  <c:y val="-5.7346774033586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63-408B-BA7F-B2B58160BDBA}"/>
                </c:ext>
              </c:extLst>
            </c:dLbl>
            <c:dLbl>
              <c:idx val="4"/>
              <c:layout>
                <c:manualLayout>
                  <c:x val="-4.0438820813978531E-2"/>
                  <c:y val="-5.404403509589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1A-469B-BE5B-C0BDE4F59F55}"/>
                </c:ext>
              </c:extLst>
            </c:dLbl>
            <c:dLbl>
              <c:idx val="5"/>
              <c:layout>
                <c:manualLayout>
                  <c:x val="-4.2825889888787258E-2"/>
                  <c:y val="-3.8988978208022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1A-469B-BE5B-C0BDE4F59F55}"/>
                </c:ext>
              </c:extLst>
            </c:dLbl>
            <c:dLbl>
              <c:idx val="6"/>
              <c:layout>
                <c:manualLayout>
                  <c:x val="-3.8014362730353961E-2"/>
                  <c:y val="-7.62492496453793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5B9BD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941856467357958E-2"/>
                      <c:h val="7.74354346361949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363-408B-BA7F-B2B58160BDBA}"/>
                </c:ext>
              </c:extLst>
            </c:dLbl>
            <c:dLbl>
              <c:idx val="7"/>
              <c:layout>
                <c:manualLayout>
                  <c:x val="2.1124206083015457E-4"/>
                  <c:y val="-2.0691794148354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E2-4C34-A4CF-566CC7AC4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 Рег. индекс ячменя'!$A$3:$A$10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'4.6 Рег. индекс ячменя'!$C$3:$C$10</c:f>
              <c:numCache>
                <c:formatCode>_-* #\ ##0_-;\-* #\ ##0_-;_-* "-"??_-;_-@_-</c:formatCode>
                <c:ptCount val="8"/>
                <c:pt idx="0">
                  <c:v>12463.636363636364</c:v>
                </c:pt>
                <c:pt idx="1">
                  <c:v>15708.745980707396</c:v>
                </c:pt>
                <c:pt idx="2">
                  <c:v>14671.831879460746</c:v>
                </c:pt>
                <c:pt idx="3">
                  <c:v>17471</c:v>
                </c:pt>
                <c:pt idx="4">
                  <c:v>13288</c:v>
                </c:pt>
                <c:pt idx="5">
                  <c:v>13870.884187281788</c:v>
                </c:pt>
                <c:pt idx="6">
                  <c:v>15200</c:v>
                </c:pt>
                <c:pt idx="7">
                  <c:v>13282.997641471204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91A-469B-BE5B-C0BDE4F59F55}"/>
            </c:ext>
          </c:extLst>
        </c:ser>
        <c:ser>
          <c:idx val="1"/>
          <c:order val="1"/>
          <c:tx>
            <c:strRef>
              <c:f>'4.6 Рег. индекс ячменя'!$G$2</c:f>
              <c:strCache>
                <c:ptCount val="1"/>
                <c:pt idx="0">
                  <c:v>ПФО, руб/т без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6666976441615164E-2"/>
                  <c:y val="3.8915668538929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B-473F-A1C7-9E5F75D658FD}"/>
                </c:ext>
              </c:extLst>
            </c:dLbl>
            <c:dLbl>
              <c:idx val="1"/>
              <c:layout>
                <c:manualLayout>
                  <c:x val="-4.2695193771771472E-2"/>
                  <c:y val="4.443731843964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A5-4905-AF0F-7C34B17A175F}"/>
                </c:ext>
              </c:extLst>
            </c:dLbl>
            <c:dLbl>
              <c:idx val="2"/>
              <c:layout>
                <c:manualLayout>
                  <c:x val="-3.3945903934610673E-2"/>
                  <c:y val="3.2458013899640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63-408B-BA7F-B2B58160BDBA}"/>
                </c:ext>
              </c:extLst>
            </c:dLbl>
            <c:dLbl>
              <c:idx val="3"/>
              <c:layout>
                <c:manualLayout>
                  <c:x val="-3.1677763247857572E-2"/>
                  <c:y val="3.6938117588709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91A-469B-BE5B-C0BDE4F59F55}"/>
                </c:ext>
              </c:extLst>
            </c:dLbl>
            <c:dLbl>
              <c:idx val="4"/>
              <c:layout>
                <c:manualLayout>
                  <c:x val="-5.7821726578382859E-2"/>
                  <c:y val="4.1536719416222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B-473F-A1C7-9E5F75D658FD}"/>
                </c:ext>
              </c:extLst>
            </c:dLbl>
            <c:dLbl>
              <c:idx val="5"/>
              <c:layout>
                <c:manualLayout>
                  <c:x val="-3.8172049258232248E-2"/>
                  <c:y val="4.45723860403214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717470000842521E-2"/>
                      <c:h val="8.8505526038540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91A-469B-BE5B-C0BDE4F59F55}"/>
                </c:ext>
              </c:extLst>
            </c:dLbl>
            <c:dLbl>
              <c:idx val="6"/>
              <c:layout>
                <c:manualLayout>
                  <c:x val="-4.6022474122891614E-2"/>
                  <c:y val="5.271928856801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17-4043-B59F-B5D411381AF1}"/>
                </c:ext>
              </c:extLst>
            </c:dLbl>
            <c:dLbl>
              <c:idx val="7"/>
              <c:layout>
                <c:manualLayout>
                  <c:x val="1.581788484385206E-3"/>
                  <c:y val="3.0714639548726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E2-4C34-A4CF-566CC7AC4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 Рег. индекс ячменя'!$A$3:$A$10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'4.6 Рег. индекс ячменя'!$G$3:$G$10</c:f>
              <c:numCache>
                <c:formatCode>_-* #\ ##0_-;\-* #\ ##0_-;_-* "-"??_-;_-@_-</c:formatCode>
                <c:ptCount val="8"/>
                <c:pt idx="1">
                  <c:v>10091</c:v>
                </c:pt>
                <c:pt idx="2">
                  <c:v>10800</c:v>
                </c:pt>
                <c:pt idx="3">
                  <c:v>10703.849056603774</c:v>
                </c:pt>
                <c:pt idx="4">
                  <c:v>11070</c:v>
                </c:pt>
                <c:pt idx="7">
                  <c:v>12625.364005624122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91A-469B-BE5B-C0BDE4F59F55}"/>
            </c:ext>
          </c:extLst>
        </c:ser>
        <c:ser>
          <c:idx val="2"/>
          <c:order val="2"/>
          <c:tx>
            <c:strRef>
              <c:f>'4.6 Рег. индекс ячменя'!$K$2</c:f>
              <c:strCache>
                <c:ptCount val="1"/>
                <c:pt idx="0">
                  <c:v>ЮФО + СКФО, руб/т без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481071644307553E-2"/>
                  <c:y val="5.4632296197611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91A-469B-BE5B-C0BDE4F59F55}"/>
                </c:ext>
              </c:extLst>
            </c:dLbl>
            <c:dLbl>
              <c:idx val="1"/>
              <c:layout>
                <c:manualLayout>
                  <c:x val="-4.244634255081434E-3"/>
                  <c:y val="-2.0460034766281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91A-469B-BE5B-C0BDE4F59F55}"/>
                </c:ext>
              </c:extLst>
            </c:dLbl>
            <c:dLbl>
              <c:idx val="2"/>
              <c:layout>
                <c:manualLayout>
                  <c:x val="-3.5886766275260364E-2"/>
                  <c:y val="-5.273190326295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E2-4C34-A4CF-566CC7AC4852}"/>
                </c:ext>
              </c:extLst>
            </c:dLbl>
            <c:dLbl>
              <c:idx val="3"/>
              <c:layout>
                <c:manualLayout>
                  <c:x val="-1.3093921551707032E-2"/>
                  <c:y val="-1.235192502743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63-408B-BA7F-B2B58160BDBA}"/>
                </c:ext>
              </c:extLst>
            </c:dLbl>
            <c:dLbl>
              <c:idx val="4"/>
              <c:layout>
                <c:manualLayout>
                  <c:x val="-8.3184338182564575E-3"/>
                  <c:y val="3.7344488470470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91A-469B-BE5B-C0BDE4F59F55}"/>
                </c:ext>
              </c:extLst>
            </c:dLbl>
            <c:dLbl>
              <c:idx val="5"/>
              <c:layout>
                <c:manualLayout>
                  <c:x val="-3.6163080972316845E-2"/>
                  <c:y val="5.0350468488004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3-408B-BA7F-B2B58160BDBA}"/>
                </c:ext>
              </c:extLst>
            </c:dLbl>
            <c:dLbl>
              <c:idx val="6"/>
              <c:layout>
                <c:manualLayout>
                  <c:x val="-4.0442756908534522E-2"/>
                  <c:y val="4.8356928186089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91A-469B-BE5B-C0BDE4F59F55}"/>
                </c:ext>
              </c:extLst>
            </c:dLbl>
            <c:dLbl>
              <c:idx val="7"/>
              <c:layout>
                <c:manualLayout>
                  <c:x val="-6.0817790148969047E-3"/>
                  <c:y val="3.2707274792998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941856467357958E-2"/>
                      <c:h val="5.1605221364056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E91A-469B-BE5B-C0BDE4F59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 Рег. индекс ячменя'!$A$3:$A$10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30.09-04.10.24</c:v>
                </c:pt>
                <c:pt idx="3">
                  <c:v>07.10-11.10.24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'4.6 Рег. индекс ячменя'!$K$3:$K$10</c:f>
              <c:numCache>
                <c:formatCode>_-* #\ ##0_-;\-* #\ ##0_-;_-* "-"??_-;_-@_-</c:formatCode>
                <c:ptCount val="8"/>
                <c:pt idx="0">
                  <c:v>11562.933823529413</c:v>
                </c:pt>
                <c:pt idx="1">
                  <c:v>12507.145163022082</c:v>
                </c:pt>
                <c:pt idx="4">
                  <c:v>12449</c:v>
                </c:pt>
                <c:pt idx="5">
                  <c:v>13409</c:v>
                </c:pt>
                <c:pt idx="6">
                  <c:v>12266.676258992806</c:v>
                </c:pt>
                <c:pt idx="7">
                  <c:v>12273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91A-469B-BE5B-C0BDE4F59F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catAx>
        <c:axId val="61518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Algn val="ctr"/>
        <c:lblOffset val="100"/>
        <c:noMultiLvlLbl val="0"/>
      </c:catAx>
      <c:valAx>
        <c:axId val="615184608"/>
        <c:scaling>
          <c:orientation val="minMax"/>
          <c:max val="21000"/>
          <c:min val="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601821304"/>
        <c:scaling>
          <c:orientation val="minMax"/>
          <c:max val="20000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1822616"/>
        <c:crosses val="max"/>
        <c:crossBetween val="between"/>
      </c:valAx>
      <c:catAx>
        <c:axId val="601822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1821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solidFill>
                  <a:schemeClr val="tx1"/>
                </a:solidFill>
                <a:effectLst/>
              </a:rPr>
              <a:t>Индекс Сахара</a:t>
            </a:r>
            <a:endParaRPr lang="ru-RU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9571243588144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7438111873404052E-3"/>
          <c:y val="2.2601089256916649E-2"/>
          <c:w val="0.93404038884471285"/>
          <c:h val="0.5843026347897361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'4.7 Рег. индекс сахара (сут)'!$J$2</c:f>
              <c:strCache>
                <c:ptCount val="1"/>
                <c:pt idx="0">
                  <c:v>ЮФО + СКФО, тонн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2897146774112248E-2"/>
                  <c:y val="-1.4783075602622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7-461C-9A00-A9973AA6F2D6}"/>
                </c:ext>
              </c:extLst>
            </c:dLbl>
            <c:dLbl>
              <c:idx val="1"/>
              <c:layout>
                <c:manualLayout>
                  <c:x val="6.8236455547430686E-2"/>
                  <c:y val="-1.1332170731608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A7-461C-9A00-A9973AA6F2D6}"/>
                </c:ext>
              </c:extLst>
            </c:dLbl>
            <c:dLbl>
              <c:idx val="3"/>
              <c:layout>
                <c:manualLayout>
                  <c:x val="5.8054850821474061E-2"/>
                  <c:y val="-1.92465241692777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A7-461C-9A00-A9973AA6F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'4.7 Рег. индекс сахара (сут)'!$A$3:$A$6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'4.7 Рег. индекс сахара (сут)'!$J$3:$J$6</c:f>
              <c:numCache>
                <c:formatCode>_-* #\ ##0_-;\-* #\ ##0_-;_-* "-"??_-;_-@_-</c:formatCode>
                <c:ptCount val="4"/>
                <c:pt idx="0">
                  <c:v>620</c:v>
                </c:pt>
                <c:pt idx="1">
                  <c:v>120</c:v>
                </c:pt>
                <c:pt idx="3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15A-4798-9997-2C5EFB357227}"/>
            </c:ext>
          </c:extLst>
        </c:ser>
        <c:ser>
          <c:idx val="1"/>
          <c:order val="3"/>
          <c:tx>
            <c:strRef>
              <c:f>'4.7 Рег. индекс сахара (сут)'!$B$2</c:f>
              <c:strCache>
                <c:ptCount val="1"/>
                <c:pt idx="0">
                  <c:v>ЦФО, тонн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810392041317E-2"/>
                  <c:y val="-4.42803656093809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7-461C-9A00-A9973AA6F2D6}"/>
                </c:ext>
              </c:extLst>
            </c:dLbl>
            <c:dLbl>
              <c:idx val="1"/>
              <c:layout>
                <c:manualLayout>
                  <c:x val="6.8320825678533051E-2"/>
                  <c:y val="-4.01109217347443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EC-4FC1-AE2E-BDC0A4436DCE}"/>
                </c:ext>
              </c:extLst>
            </c:dLbl>
            <c:dLbl>
              <c:idx val="2"/>
              <c:layout>
                <c:manualLayout>
                  <c:x val="5.6295612917793031E-2"/>
                  <c:y val="-1.52671480426494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AD-459D-8923-51B702BFA0BF}"/>
                </c:ext>
              </c:extLst>
            </c:dLbl>
            <c:dLbl>
              <c:idx val="3"/>
              <c:layout>
                <c:manualLayout>
                  <c:x val="6.1573326628835995E-2"/>
                  <c:y val="-4.9618231138610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7-461C-9A00-A9973AA6F2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'4.7 Рег. индекс сахара (сут)'!$A$3:$A$6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'4.7 Рег. индекс сахара (сут)'!$B$3:$B$6</c:f>
              <c:numCache>
                <c:formatCode>_-* #\ ##0_-;\-* #\ ##0_-;_-* "-"??_-;_-@_-</c:formatCode>
                <c:ptCount val="4"/>
                <c:pt idx="0">
                  <c:v>900</c:v>
                </c:pt>
                <c:pt idx="1">
                  <c:v>602</c:v>
                </c:pt>
                <c:pt idx="2">
                  <c:v>2174</c:v>
                </c:pt>
                <c:pt idx="3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7-461C-9A00-A9973AA6F2D6}"/>
            </c:ext>
          </c:extLst>
        </c:ser>
        <c:ser>
          <c:idx val="4"/>
          <c:order val="5"/>
          <c:tx>
            <c:strRef>
              <c:f>'4.7 Рег. индекс сахара (сут)'!$F$2</c:f>
              <c:strCache>
                <c:ptCount val="1"/>
                <c:pt idx="0">
                  <c:v>ПФО, тонн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668625377214543E-2"/>
                  <c:y val="-6.69692847821997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A0-447C-84B6-D4FC87BDA67B}"/>
                </c:ext>
              </c:extLst>
            </c:dLbl>
            <c:dLbl>
              <c:idx val="1"/>
              <c:layout>
                <c:manualLayout>
                  <c:x val="6.637181986156851E-2"/>
                  <c:y val="-6.15747512134360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A0-447C-84B6-D4FC87BDA67B}"/>
                </c:ext>
              </c:extLst>
            </c:dLbl>
            <c:dLbl>
              <c:idx val="2"/>
              <c:layout>
                <c:manualLayout>
                  <c:x val="4.0462471784663737E-2"/>
                  <c:y val="-4.1984657117285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A0-447C-84B6-D4FC87BDA67B}"/>
                </c:ext>
              </c:extLst>
            </c:dLbl>
            <c:dLbl>
              <c:idx val="3"/>
              <c:layout>
                <c:manualLayout>
                  <c:x val="6.6851040339879222E-2"/>
                  <c:y val="-8.396931423457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A0-447C-84B6-D4FC87BDA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'4.7 Рег. индекс сахара (сут)'!$A$3:$A$6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'4.7 Рег. индекс сахара (сут)'!$F$3:$F$6</c:f>
              <c:numCache>
                <c:formatCode>_-* #\ ##0_-;\-* #\ ##0_-;_-* "-"??_-;_-@_-</c:formatCode>
                <c:ptCount val="4"/>
                <c:pt idx="0">
                  <c:v>260</c:v>
                </c:pt>
                <c:pt idx="1">
                  <c:v>2380</c:v>
                </c:pt>
                <c:pt idx="2">
                  <c:v>568</c:v>
                </c:pt>
                <c:pt idx="3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0-447C-84B6-D4FC87BD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208904"/>
        <c:axId val="409206280"/>
      </c:barChart>
      <c:lineChart>
        <c:grouping val="standard"/>
        <c:varyColors val="0"/>
        <c:ser>
          <c:idx val="2"/>
          <c:order val="0"/>
          <c:tx>
            <c:strRef>
              <c:f>'4.7 Рег. индекс сахара (сут)'!$K$2</c:f>
              <c:strCache>
                <c:ptCount val="1"/>
                <c:pt idx="0">
                  <c:v>ЮФО + СКФО, руб/т с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1659985780849931E-2"/>
                  <c:y val="-3.45253930539284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15A-4798-9997-2C5EFB357227}"/>
                </c:ext>
              </c:extLst>
            </c:dLbl>
            <c:dLbl>
              <c:idx val="1"/>
              <c:layout>
                <c:manualLayout>
                  <c:x val="-2.7792495811420778E-2"/>
                  <c:y val="-3.5092200951732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15A-4798-9997-2C5EFB357227}"/>
                </c:ext>
              </c:extLst>
            </c:dLbl>
            <c:dLbl>
              <c:idx val="2"/>
              <c:layout>
                <c:manualLayout>
                  <c:x val="-3.5653805666163274E-2"/>
                  <c:y val="-4.2275096185678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7-4187-915A-3E4F4ED682ED}"/>
                </c:ext>
              </c:extLst>
            </c:dLbl>
            <c:dLbl>
              <c:idx val="3"/>
              <c:layout>
                <c:manualLayout>
                  <c:x val="-3.8588952678578231E-2"/>
                  <c:y val="-5.3435018149273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15A-4798-9997-2C5EFB357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'4.7 Рег. индекс сахара (сут)'!$A$3:$A$6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'4.7 Рег. индекс сахара (сут)'!$K$3:$K$6</c:f>
              <c:numCache>
                <c:formatCode>_-* #\ ##0_-;\-* #\ ##0_-;_-* "-"??_-;_-@_-</c:formatCode>
                <c:ptCount val="4"/>
                <c:pt idx="0">
                  <c:v>59419</c:v>
                </c:pt>
                <c:pt idx="1">
                  <c:v>64125</c:v>
                </c:pt>
                <c:pt idx="3">
                  <c:v>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715A-4798-9997-2C5EFB357227}"/>
            </c:ext>
          </c:extLst>
        </c:ser>
        <c:ser>
          <c:idx val="0"/>
          <c:order val="2"/>
          <c:tx>
            <c:strRef>
              <c:f>'4.7 Рег. индекс сахара (сут)'!$C$2</c:f>
              <c:strCache>
                <c:ptCount val="1"/>
                <c:pt idx="0">
                  <c:v>ЦФО, руб/т с НДС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893117293377858E-2"/>
                  <c:y val="-1.7816280910715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A7-461C-9A00-A9973AA6F2D6}"/>
                </c:ext>
              </c:extLst>
            </c:dLbl>
            <c:dLbl>
              <c:idx val="1"/>
              <c:layout>
                <c:manualLayout>
                  <c:x val="-4.0561931061423029E-2"/>
                  <c:y val="-4.867455309030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EC-4FC1-AE2E-BDC0A4436DCE}"/>
                </c:ext>
              </c:extLst>
            </c:dLbl>
            <c:dLbl>
              <c:idx val="2"/>
              <c:layout>
                <c:manualLayout>
                  <c:x val="-3.8588952678578231E-2"/>
                  <c:y val="4.198465711728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AD-459D-8923-51B702BFA0BF}"/>
                </c:ext>
              </c:extLst>
            </c:dLbl>
            <c:dLbl>
              <c:idx val="3"/>
              <c:layout>
                <c:manualLayout>
                  <c:x val="-4.1019303823093538E-2"/>
                  <c:y val="3.4588715061009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47-4187-915A-3E4F4ED682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5B9BD5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'4.7 Рег. индекс сахара (сут)'!$A$3:$A$6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'4.7 Рег. индекс сахара (сут)'!$C$3:$C$6</c:f>
              <c:numCache>
                <c:formatCode>_-* #\ ##0_-;\-* #\ ##0_-;_-* "-"??_-;_-@_-</c:formatCode>
                <c:ptCount val="4"/>
                <c:pt idx="0">
                  <c:v>56137</c:v>
                </c:pt>
                <c:pt idx="1">
                  <c:v>56834</c:v>
                </c:pt>
                <c:pt idx="2">
                  <c:v>54995</c:v>
                </c:pt>
                <c:pt idx="3">
                  <c:v>54817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7-461C-9A00-A9973AA6F2D6}"/>
            </c:ext>
          </c:extLst>
        </c:ser>
        <c:ser>
          <c:idx val="3"/>
          <c:order val="4"/>
          <c:tx>
            <c:strRef>
              <c:f>'4.7 Рег. индекс сахара (сут)'!$G$2</c:f>
              <c:strCache>
                <c:ptCount val="1"/>
                <c:pt idx="0">
                  <c:v>ПФО, руб/т с НДС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1925679817316304E-2"/>
                  <c:y val="2.2540381306038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A0-447C-84B6-D4FC87BDA67B}"/>
                </c:ext>
              </c:extLst>
            </c:dLbl>
            <c:dLbl>
              <c:idx val="1"/>
              <c:layout>
                <c:manualLayout>
                  <c:x val="-1.3470637232724613E-2"/>
                  <c:y val="5.4703926518312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53-4F3D-81D3-BD25010F1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'4.7 Рег. индекс сахара (сут)'!$A$3:$A$6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'4.7 Рег. индекс сахара (сут)'!$G$3:$G$6</c:f>
              <c:numCache>
                <c:formatCode>_-* #\ ##0_-;\-* #\ ##0_-;_-* "-"??_-;_-@_-</c:formatCode>
                <c:ptCount val="4"/>
                <c:pt idx="0">
                  <c:v>55500</c:v>
                </c:pt>
                <c:pt idx="1">
                  <c:v>56239</c:v>
                </c:pt>
                <c:pt idx="2">
                  <c:v>56635</c:v>
                </c:pt>
                <c:pt idx="3">
                  <c:v>55028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0-447C-84B6-D4FC87BD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181656"/>
        <c:axId val="615184608"/>
      </c:lineChart>
      <c:dateAx>
        <c:axId val="6151816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4608"/>
        <c:crosses val="autoZero"/>
        <c:auto val="1"/>
        <c:lblOffset val="100"/>
        <c:baseTimeUnit val="days"/>
      </c:dateAx>
      <c:valAx>
        <c:axId val="615184608"/>
        <c:scaling>
          <c:orientation val="minMax"/>
          <c:max val="70000"/>
          <c:min val="40000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5181656"/>
        <c:crosses val="autoZero"/>
        <c:crossBetween val="between"/>
      </c:valAx>
      <c:valAx>
        <c:axId val="409206280"/>
        <c:scaling>
          <c:orientation val="minMax"/>
          <c:max val="5000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9208904"/>
        <c:crosses val="max"/>
        <c:crossBetween val="between"/>
      </c:valAx>
      <c:dateAx>
        <c:axId val="409208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092062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Динамика торгов белым сахаром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Спот-рынок сахара'!$B$6</c:f>
              <c:strCache>
                <c:ptCount val="1"/>
                <c:pt idx="0">
                  <c:v>Объем сделок, тонн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250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D-42A5-883D-5C8B9A2D0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 Спот-рынок сахара'!$A$7:$A$10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'5. Спот-рынок сахара'!$B$7:$B$10</c:f>
              <c:numCache>
                <c:formatCode>General</c:formatCode>
                <c:ptCount val="4"/>
                <c:pt idx="0">
                  <c:v>700</c:v>
                </c:pt>
                <c:pt idx="1">
                  <c:v>220</c:v>
                </c:pt>
                <c:pt idx="2">
                  <c:v>1020</c:v>
                </c:pt>
                <c:pt idx="3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7-4F9B-9A3A-2AE4FA30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782016"/>
        <c:axId val="321783000"/>
      </c:barChart>
      <c:lineChart>
        <c:grouping val="standard"/>
        <c:varyColors val="0"/>
        <c:ser>
          <c:idx val="1"/>
          <c:order val="1"/>
          <c:tx>
            <c:strRef>
              <c:f>'5. Спот-рынок сахара'!$D$6</c:f>
              <c:strCache>
                <c:ptCount val="1"/>
                <c:pt idx="0">
                  <c:v>Срвзв. цена на базисе завода, руб/т с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 Спот-рынок сахара'!$A$7:$A$10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'5. Спот-рынок сахара'!$D$7:$D$10</c:f>
              <c:numCache>
                <c:formatCode>_-* #\ ##0_-;\-* #\ ##0_-;_-* "-"??_-;_-@_-</c:formatCode>
                <c:ptCount val="4"/>
                <c:pt idx="0">
                  <c:v>56178</c:v>
                </c:pt>
                <c:pt idx="1">
                  <c:v>55821.5</c:v>
                </c:pt>
                <c:pt idx="2">
                  <c:v>56292.571428571428</c:v>
                </c:pt>
                <c:pt idx="3">
                  <c:v>55367.199999999997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7-4F9B-9A3A-2AE4FA30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895752"/>
        <c:axId val="518897392"/>
      </c:lineChart>
      <c:dateAx>
        <c:axId val="518895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8897392"/>
        <c:crosses val="autoZero"/>
        <c:auto val="1"/>
        <c:lblOffset val="100"/>
        <c:baseTimeUnit val="days"/>
      </c:dateAx>
      <c:valAx>
        <c:axId val="518897392"/>
        <c:scaling>
          <c:orientation val="minMax"/>
          <c:max val="70000"/>
          <c:min val="40000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8895752"/>
        <c:crosses val="autoZero"/>
        <c:crossBetween val="between"/>
      </c:valAx>
      <c:valAx>
        <c:axId val="321783000"/>
        <c:scaling>
          <c:orientation val="minMax"/>
          <c:max val="2000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1782016"/>
        <c:crosses val="max"/>
        <c:crossBetween val="between"/>
      </c:valAx>
      <c:dateAx>
        <c:axId val="3217820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21783000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Количество сделок по</a:t>
            </a:r>
            <a:r>
              <a:rPr lang="ru-RU" baseline="0">
                <a:solidFill>
                  <a:sysClr val="windowText" lastClr="000000"/>
                </a:solidFill>
              </a:rPr>
              <a:t> продаже белого сахара</a:t>
            </a:r>
            <a:endParaRPr lang="ru-RU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 Спот-рынок сахара'!$A$7:$A$10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'5. Спот-рынок сахара'!$C$7:$C$10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F-491A-B9DA-132BFD24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-27"/>
        <c:axId val="548960024"/>
        <c:axId val="548960680"/>
      </c:barChart>
      <c:dateAx>
        <c:axId val="5489600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8960680"/>
        <c:crosses val="autoZero"/>
        <c:auto val="1"/>
        <c:lblOffset val="100"/>
        <c:baseTimeUnit val="days"/>
      </c:dateAx>
      <c:valAx>
        <c:axId val="548960680"/>
        <c:scaling>
          <c:orientation val="minMax"/>
          <c:max val="20"/>
        </c:scaling>
        <c:delete val="1"/>
        <c:axPos val="l"/>
        <c:numFmt formatCode="General" sourceLinked="1"/>
        <c:majorTickMark val="out"/>
        <c:minorTickMark val="none"/>
        <c:tickLblPos val="nextTo"/>
        <c:crossAx val="54896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Авто, тонн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аукционы'!$V$2:$V$5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'2. Товарные аукционы'!$W$2:$W$5</c:f>
              <c:numCache>
                <c:formatCode>0</c:formatCode>
                <c:ptCount val="4"/>
                <c:pt idx="0">
                  <c:v>1750</c:v>
                </c:pt>
                <c:pt idx="1">
                  <c:v>1750</c:v>
                </c:pt>
                <c:pt idx="2">
                  <c:v>1750</c:v>
                </c:pt>
                <c:pt idx="3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4-467C-A25E-06F8C96270A7}"/>
            </c:ext>
          </c:extLst>
        </c:ser>
        <c:ser>
          <c:idx val="1"/>
          <c:order val="1"/>
          <c:tx>
            <c:v>ЖД, тонн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аукционы'!$V$2:$V$5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'2. Товарные аукционы'!$X$2:$X$5</c:f>
              <c:numCache>
                <c:formatCode>0</c:formatCode>
                <c:ptCount val="4"/>
                <c:pt idx="0">
                  <c:v>2100</c:v>
                </c:pt>
                <c:pt idx="1">
                  <c:v>2100</c:v>
                </c:pt>
                <c:pt idx="2">
                  <c:v>2100</c:v>
                </c:pt>
                <c:pt idx="3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4-467C-A25E-06F8C962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96946976"/>
        <c:axId val="396947304"/>
      </c:barChart>
      <c:catAx>
        <c:axId val="396946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96947304"/>
        <c:crosses val="autoZero"/>
        <c:auto val="0"/>
        <c:lblAlgn val="ctr"/>
        <c:lblOffset val="100"/>
        <c:noMultiLvlLbl val="0"/>
      </c:catAx>
      <c:valAx>
        <c:axId val="39694730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9694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00583234480034"/>
          <c:y val="0.76096865595466467"/>
          <c:w val="0.23798833531039937"/>
          <c:h val="0.13969404895294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CB-457F-9E6D-0DD56DF85D34}"/>
              </c:ext>
            </c:extLst>
          </c:dPt>
          <c:dPt>
            <c:idx val="1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BCB-457F-9E6D-0DD56DF85D34}"/>
              </c:ext>
            </c:extLst>
          </c:dPt>
          <c:dPt>
            <c:idx val="2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CB-457F-9E6D-0DD56DF85D34}"/>
              </c:ext>
            </c:extLst>
          </c:dPt>
          <c:dPt>
            <c:idx val="3"/>
            <c:bubble3D val="0"/>
            <c:spPr>
              <a:solidFill>
                <a:schemeClr val="accent1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BCB-457F-9E6D-0DD56DF85D34}"/>
              </c:ext>
            </c:extLst>
          </c:dPt>
          <c:dPt>
            <c:idx val="4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F5-42E9-838E-7334F0186A1A}"/>
              </c:ext>
            </c:extLst>
          </c:dPt>
          <c:dPt>
            <c:idx val="5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6F5-42E9-838E-7334F0186A1A}"/>
              </c:ext>
            </c:extLst>
          </c:dPt>
          <c:dPt>
            <c:idx val="6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F5-42E9-838E-7334F0186A1A}"/>
              </c:ext>
            </c:extLst>
          </c:dPt>
          <c:dPt>
            <c:idx val="7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C1-48E5-8875-3CC1B0DC953E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DC1-48E5-8875-3CC1B0DC953E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8FF-46BF-90BC-38FD0BC84D1D}"/>
              </c:ext>
            </c:extLst>
          </c:dPt>
          <c:dPt>
            <c:idx val="10"/>
            <c:bubble3D val="0"/>
            <c:spPr>
              <a:solidFill>
                <a:schemeClr val="accent1">
                  <a:shade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BD8-4128-BEAD-EA632709702B}"/>
              </c:ext>
            </c:extLst>
          </c:dPt>
          <c:dPt>
            <c:idx val="11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BD8-4128-BEAD-EA632709702B}"/>
              </c:ext>
            </c:extLst>
          </c:dPt>
          <c:dPt>
            <c:idx val="12"/>
            <c:bubble3D val="0"/>
            <c:spPr>
              <a:solidFill>
                <a:schemeClr val="accent1">
                  <a:tint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BD8-4128-BEAD-EA632709702B}"/>
              </c:ext>
            </c:extLst>
          </c:dPt>
          <c:dPt>
            <c:idx val="13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3FB-458D-9B91-2E132C7217C9}"/>
              </c:ext>
            </c:extLst>
          </c:dPt>
          <c:dPt>
            <c:idx val="14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3FB-458D-9B91-2E132C7217C9}"/>
              </c:ext>
            </c:extLst>
          </c:dPt>
          <c:dPt>
            <c:idx val="15"/>
            <c:bubble3D val="0"/>
            <c:spPr>
              <a:solidFill>
                <a:schemeClr val="accent1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3FB-458D-9B91-2E132C7217C9}"/>
              </c:ext>
            </c:extLst>
          </c:dPt>
          <c:dPt>
            <c:idx val="16"/>
            <c:bubble3D val="0"/>
            <c:spPr>
              <a:solidFill>
                <a:schemeClr val="accent1">
                  <a:shade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3FB-458D-9B91-2E132C7217C9}"/>
              </c:ext>
            </c:extLst>
          </c:dPt>
          <c:dLbls>
            <c:dLbl>
              <c:idx val="0"/>
              <c:layout>
                <c:manualLayout>
                  <c:x val="1.812245030648198E-2"/>
                  <c:y val="-5.72409716452114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CB-457F-9E6D-0DD56DF85D34}"/>
                </c:ext>
              </c:extLst>
            </c:dLbl>
            <c:dLbl>
              <c:idx val="1"/>
              <c:layout>
                <c:manualLayout>
                  <c:x val="3.1501035440134682E-2"/>
                  <c:y val="2.81986153544173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CB-457F-9E6D-0DD56DF85D34}"/>
                </c:ext>
              </c:extLst>
            </c:dLbl>
            <c:dLbl>
              <c:idx val="2"/>
              <c:layout>
                <c:manualLayout>
                  <c:x val="6.2214078112441666E-2"/>
                  <c:y val="-1.52497610640151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CB-457F-9E6D-0DD56DF85D34}"/>
                </c:ext>
              </c:extLst>
            </c:dLbl>
            <c:dLbl>
              <c:idx val="3"/>
              <c:layout>
                <c:manualLayout>
                  <c:x val="-1.2699185619763143E-3"/>
                  <c:y val="2.17083004592123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CB-457F-9E6D-0DD56DF85D34}"/>
                </c:ext>
              </c:extLst>
            </c:dLbl>
            <c:dLbl>
              <c:idx val="4"/>
              <c:layout>
                <c:manualLayout>
                  <c:x val="-3.6448253585306581E-2"/>
                  <c:y val="1.7122036624756809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28447"/>
                        <a:gd name="adj2" fmla="val -5777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26F5-42E9-838E-7334F0186A1A}"/>
                </c:ext>
              </c:extLst>
            </c:dLbl>
            <c:dLbl>
              <c:idx val="5"/>
              <c:layout>
                <c:manualLayout>
                  <c:x val="0"/>
                  <c:y val="-2.9475269308630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F5-42E9-838E-7334F0186A1A}"/>
                </c:ext>
              </c:extLst>
            </c:dLbl>
            <c:dLbl>
              <c:idx val="6"/>
              <c:layout>
                <c:manualLayout>
                  <c:x val="-6.6306037923254318E-2"/>
                  <c:y val="1.03651230309049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F5-42E9-838E-7334F0186A1A}"/>
                </c:ext>
              </c:extLst>
            </c:dLbl>
            <c:dLbl>
              <c:idx val="7"/>
              <c:layout>
                <c:manualLayout>
                  <c:x val="-5.4115061815153531E-3"/>
                  <c:y val="2.0971830005131402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5348"/>
                        <a:gd name="adj2" fmla="val 9819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DC1-48E5-8875-3CC1B0DC953E}"/>
                </c:ext>
              </c:extLst>
            </c:dLbl>
            <c:dLbl>
              <c:idx val="8"/>
              <c:layout>
                <c:manualLayout>
                  <c:x val="0.10293274411694317"/>
                  <c:y val="-5.72409716452114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C1-48E5-8875-3CC1B0DC953E}"/>
                </c:ext>
              </c:extLst>
            </c:dLbl>
            <c:dLbl>
              <c:idx val="10"/>
              <c:layout>
                <c:manualLayout>
                  <c:x val="-0.18711774560348957"/>
                  <c:y val="0.117667967443791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D8-4128-BEAD-EA632709702B}"/>
                </c:ext>
              </c:extLst>
            </c:dLbl>
            <c:dLbl>
              <c:idx val="11"/>
              <c:layout>
                <c:manualLayout>
                  <c:x val="-8.6120590584001053E-2"/>
                  <c:y val="-0.128777877716253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D8-4128-BEAD-EA632709702B}"/>
                </c:ext>
              </c:extLst>
            </c:dLbl>
            <c:dLbl>
              <c:idx val="12"/>
              <c:layout>
                <c:manualLayout>
                  <c:x val="0.18637518175249015"/>
                  <c:y val="2.1140792685396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BD8-4128-BEAD-EA632709702B}"/>
                </c:ext>
              </c:extLst>
            </c:dLbl>
            <c:dLbl>
              <c:idx val="14"/>
              <c:layout>
                <c:manualLayout>
                  <c:x val="3.2969497592764324E-2"/>
                  <c:y val="-3.3713780579245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FB-458D-9B91-2E132C7217C9}"/>
                </c:ext>
              </c:extLst>
            </c:dLbl>
            <c:dLbl>
              <c:idx val="15"/>
              <c:layout>
                <c:manualLayout>
                  <c:x val="-2.4497581242949318E-2"/>
                  <c:y val="-6.01445690123305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4587786169833"/>
                      <c:h val="0.14496851109317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E3FB-458D-9B91-2E132C7217C9}"/>
                </c:ext>
              </c:extLst>
            </c:dLbl>
            <c:dLbl>
              <c:idx val="16"/>
              <c:layout>
                <c:manualLayout>
                  <c:x val="-9.336778666522362E-2"/>
                  <c:y val="-0.131205516114365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FB-458D-9B91-2E132C7217C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'5. Спот-рынок сахара'!$A$23:$A$39</c:f>
              <c:strCache>
                <c:ptCount val="9"/>
                <c:pt idx="0">
                  <c:v>ОАО "АТМИС-САХАР"</c:v>
                </c:pt>
                <c:pt idx="1">
                  <c:v>АО "ДСЗ"</c:v>
                </c:pt>
                <c:pt idx="2">
                  <c:v>ООО "Ромодановосахар"</c:v>
                </c:pt>
                <c:pt idx="3">
                  <c:v>ООО "Агроснабсахар"</c:v>
                </c:pt>
                <c:pt idx="4">
                  <c:v>АО "ЕКСЗ"</c:v>
                </c:pt>
                <c:pt idx="5">
                  <c:v>ООО «КСП» филиал «Золотухинский»</c:v>
                </c:pt>
                <c:pt idx="6">
                  <c:v>ООО «КСП» филиал «Любимовский»</c:v>
                </c:pt>
                <c:pt idx="7">
                  <c:v>ООО "Павловский сахарный завод"</c:v>
                </c:pt>
                <c:pt idx="8">
                  <c:v>Прочие</c:v>
                </c:pt>
              </c:strCache>
            </c:strRef>
          </c:cat>
          <c:val>
            <c:numRef>
              <c:f>'5. Спот-рынок сахара'!$B$23:$B$39</c:f>
              <c:numCache>
                <c:formatCode>General</c:formatCode>
                <c:ptCount val="17"/>
                <c:pt idx="0">
                  <c:v>520</c:v>
                </c:pt>
                <c:pt idx="1">
                  <c:v>400</c:v>
                </c:pt>
                <c:pt idx="2">
                  <c:v>300</c:v>
                </c:pt>
                <c:pt idx="3">
                  <c:v>300</c:v>
                </c:pt>
                <c:pt idx="4">
                  <c:v>220</c:v>
                </c:pt>
                <c:pt idx="5">
                  <c:v>220</c:v>
                </c:pt>
                <c:pt idx="6">
                  <c:v>200</c:v>
                </c:pt>
                <c:pt idx="7">
                  <c:v>140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B-457F-9E6D-0DD56DF85D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chemeClr val="tx1"/>
                </a:solidFill>
              </a:rPr>
              <a:t>Динамика торгов белым сахаром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Спот-рынок сахара'!$B$6</c:f>
              <c:strCache>
                <c:ptCount val="1"/>
                <c:pt idx="0">
                  <c:v>Объем сделок, тонн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 Спот-рынок сахара'!$A$56:$A$61</c:f>
              <c:strCache>
                <c:ptCount val="6"/>
                <c:pt idx="0">
                  <c:v>30.09.2024-06.10.2024</c:v>
                </c:pt>
                <c:pt idx="1">
                  <c:v>07.10.2024-13.10.2024</c:v>
                </c:pt>
                <c:pt idx="2">
                  <c:v>14.10.2024-20.10.2024</c:v>
                </c:pt>
                <c:pt idx="3">
                  <c:v>21.10.2024-27.10.2024</c:v>
                </c:pt>
                <c:pt idx="4">
                  <c:v>28.10.2024-03.11.2024</c:v>
                </c:pt>
                <c:pt idx="5">
                  <c:v>04.11.2024-10.11.2024</c:v>
                </c:pt>
              </c:strCache>
            </c:strRef>
          </c:cat>
          <c:val>
            <c:numRef>
              <c:f>'5. Спот-рынок сахара'!$B$56:$B$61</c:f>
              <c:numCache>
                <c:formatCode>_-* #\ ##0_-;\-* #\ ##0_-;_-* "-"??_-;_-@_-</c:formatCode>
                <c:ptCount val="6"/>
                <c:pt idx="0">
                  <c:v>1680</c:v>
                </c:pt>
                <c:pt idx="1">
                  <c:v>2380</c:v>
                </c:pt>
                <c:pt idx="2">
                  <c:v>1900</c:v>
                </c:pt>
                <c:pt idx="3">
                  <c:v>1480</c:v>
                </c:pt>
                <c:pt idx="4">
                  <c:v>4440</c:v>
                </c:pt>
                <c:pt idx="5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67D-8A86-0E941A9B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782016"/>
        <c:axId val="321783000"/>
      </c:barChart>
      <c:lineChart>
        <c:grouping val="standard"/>
        <c:varyColors val="0"/>
        <c:ser>
          <c:idx val="1"/>
          <c:order val="1"/>
          <c:tx>
            <c:strRef>
              <c:f>'5. Спот-рынок сахара'!$D$6</c:f>
              <c:strCache>
                <c:ptCount val="1"/>
                <c:pt idx="0">
                  <c:v>Срвзв. цена на базисе завода, руб/т с НДС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 Спот-рынок сахара'!$A$56:$A$61</c:f>
              <c:strCache>
                <c:ptCount val="6"/>
                <c:pt idx="0">
                  <c:v>30.09.2024-06.10.2024</c:v>
                </c:pt>
                <c:pt idx="1">
                  <c:v>07.10.2024-13.10.2024</c:v>
                </c:pt>
                <c:pt idx="2">
                  <c:v>14.10.2024-20.10.2024</c:v>
                </c:pt>
                <c:pt idx="3">
                  <c:v>21.10.2024-27.10.2024</c:v>
                </c:pt>
                <c:pt idx="4">
                  <c:v>28.10.2024-03.11.2024</c:v>
                </c:pt>
                <c:pt idx="5">
                  <c:v>04.11.2024-10.11.2024</c:v>
                </c:pt>
              </c:strCache>
            </c:strRef>
          </c:cat>
          <c:val>
            <c:numRef>
              <c:f>'5. Спот-рынок сахара'!$D$56:$D$61</c:f>
              <c:numCache>
                <c:formatCode>_-* #\ ##0_-;\-* #\ ##0_-;_-* "-"??_-;_-@_-</c:formatCode>
                <c:ptCount val="6"/>
                <c:pt idx="0">
                  <c:v>57088.727272727272</c:v>
                </c:pt>
                <c:pt idx="1">
                  <c:v>56860</c:v>
                </c:pt>
                <c:pt idx="2">
                  <c:v>56924.352941176468</c:v>
                </c:pt>
                <c:pt idx="3">
                  <c:v>56121.4375</c:v>
                </c:pt>
                <c:pt idx="4">
                  <c:v>55768.382352941175</c:v>
                </c:pt>
                <c:pt idx="5">
                  <c:v>55969.315789473687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8-467D-8A86-0E941A9B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895752"/>
        <c:axId val="518897392"/>
      </c:lineChart>
      <c:catAx>
        <c:axId val="51889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8897392"/>
        <c:crosses val="autoZero"/>
        <c:auto val="0"/>
        <c:lblAlgn val="ctr"/>
        <c:lblOffset val="100"/>
        <c:noMultiLvlLbl val="0"/>
      </c:catAx>
      <c:valAx>
        <c:axId val="518897392"/>
        <c:scaling>
          <c:orientation val="minMax"/>
          <c:max val="70000"/>
          <c:min val="20000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8895752"/>
        <c:crosses val="autoZero"/>
        <c:crossBetween val="between"/>
      </c:valAx>
      <c:valAx>
        <c:axId val="321783000"/>
        <c:scaling>
          <c:orientation val="minMax"/>
          <c:max val="40000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1782016"/>
        <c:crosses val="max"/>
        <c:crossBetween val="between"/>
      </c:valAx>
      <c:catAx>
        <c:axId val="32178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1783000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2-4EFC-BB33-F56B2E94F5E2}"/>
              </c:ext>
            </c:extLst>
          </c:dPt>
          <c:dPt>
            <c:idx val="1"/>
            <c:bubble3D val="0"/>
            <c:spPr>
              <a:solidFill>
                <a:schemeClr val="accent1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2-4EFC-BB33-F56B2E94F5E2}"/>
              </c:ext>
            </c:extLst>
          </c:dPt>
          <c:dPt>
            <c:idx val="2"/>
            <c:bubble3D val="0"/>
            <c:spPr>
              <a:solidFill>
                <a:schemeClr val="accent1">
                  <a:shade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2-4EFC-BB33-F56B2E94F5E2}"/>
              </c:ext>
            </c:extLst>
          </c:dPt>
          <c:dPt>
            <c:idx val="3"/>
            <c:bubble3D val="0"/>
            <c:spPr>
              <a:solidFill>
                <a:schemeClr val="accent1">
                  <a:tint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2-4EFC-BB33-F56B2E94F5E2}"/>
              </c:ext>
            </c:extLst>
          </c:dPt>
          <c:dPt>
            <c:idx val="4"/>
            <c:bubble3D val="0"/>
            <c:spPr>
              <a:solidFill>
                <a:schemeClr val="accent1">
                  <a:tint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A6-4AB9-8CB3-7252736A9E1E}"/>
              </c:ext>
            </c:extLst>
          </c:dPt>
          <c:dPt>
            <c:idx val="5"/>
            <c:bubble3D val="0"/>
            <c:spPr>
              <a:solidFill>
                <a:schemeClr val="accent1">
                  <a:tint val="3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A6-4AB9-8CB3-7252736A9E1E}"/>
              </c:ext>
            </c:extLst>
          </c:dPt>
          <c:dPt>
            <c:idx val="6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A6-4AB9-8CB3-7252736A9E1E}"/>
              </c:ext>
            </c:extLst>
          </c:dPt>
          <c:dPt>
            <c:idx val="7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A6-4AB9-8CB3-7252736A9E1E}"/>
              </c:ext>
            </c:extLst>
          </c:dPt>
          <c:dPt>
            <c:idx val="8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14-4F0C-BBAA-0933EF60583A}"/>
              </c:ext>
            </c:extLst>
          </c:dPt>
          <c:dPt>
            <c:idx val="9"/>
            <c:bubble3D val="0"/>
            <c:spPr>
              <a:solidFill>
                <a:schemeClr val="accent1">
                  <a:shade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14-4F0C-BBAA-0933EF60583A}"/>
              </c:ext>
            </c:extLst>
          </c:dPt>
          <c:dPt>
            <c:idx val="1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14-4F0C-BBAA-0933EF60583A}"/>
              </c:ext>
            </c:extLst>
          </c:dPt>
          <c:dPt>
            <c:idx val="11"/>
            <c:bubble3D val="0"/>
            <c:spPr>
              <a:solidFill>
                <a:schemeClr val="accent1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E14-4F0C-BBAA-0933EF60583A}"/>
              </c:ext>
            </c:extLst>
          </c:dPt>
          <c:dPt>
            <c:idx val="12"/>
            <c:bubble3D val="0"/>
            <c:spPr>
              <a:solidFill>
                <a:schemeClr val="accent1">
                  <a:tint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E14-4F0C-BBAA-0933EF60583A}"/>
              </c:ext>
            </c:extLst>
          </c:dPt>
          <c:dPt>
            <c:idx val="1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E14-4F0C-BBAA-0933EF60583A}"/>
              </c:ext>
            </c:extLst>
          </c:dPt>
          <c:dPt>
            <c:idx val="14"/>
            <c:bubble3D val="0"/>
            <c:spPr>
              <a:solidFill>
                <a:schemeClr val="accent1">
                  <a:tint val="9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E14-4F0C-BBAA-0933EF60583A}"/>
              </c:ext>
            </c:extLst>
          </c:dPt>
          <c:dPt>
            <c:idx val="15"/>
            <c:bubble3D val="0"/>
            <c:spPr>
              <a:solidFill>
                <a:schemeClr val="accent1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E14-4F0C-BBAA-0933EF60583A}"/>
              </c:ext>
            </c:extLst>
          </c:dPt>
          <c:dLbls>
            <c:dLbl>
              <c:idx val="0"/>
              <c:layout>
                <c:manualLayout>
                  <c:x val="-8.7566345104865106E-2"/>
                  <c:y val="-3.44095643880748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42-4EFC-BB33-F56B2E94F5E2}"/>
                </c:ext>
              </c:extLst>
            </c:dLbl>
            <c:dLbl>
              <c:idx val="1"/>
              <c:layout>
                <c:manualLayout>
                  <c:x val="-7.088704127536688E-2"/>
                  <c:y val="-8.1108258914747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42-4EFC-BB33-F56B2E94F5E2}"/>
                </c:ext>
              </c:extLst>
            </c:dLbl>
            <c:dLbl>
              <c:idx val="2"/>
              <c:layout>
                <c:manualLayout>
                  <c:x val="0.10007582297698869"/>
                  <c:y val="-6.14456506929908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42-4EFC-BB33-F56B2E94F5E2}"/>
                </c:ext>
              </c:extLst>
            </c:dLbl>
            <c:dLbl>
              <c:idx val="3"/>
              <c:layout>
                <c:manualLayout>
                  <c:x val="0.13204448865019341"/>
                  <c:y val="3.6867390415794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42-4EFC-BB33-F56B2E94F5E2}"/>
                </c:ext>
              </c:extLst>
            </c:dLbl>
            <c:dLbl>
              <c:idx val="4"/>
              <c:layout>
                <c:manualLayout>
                  <c:x val="0.12648472070702726"/>
                  <c:y val="9.58552150810656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A6-4AB9-8CB3-7252736A9E1E}"/>
                </c:ext>
              </c:extLst>
            </c:dLbl>
            <c:dLbl>
              <c:idx val="5"/>
              <c:layout>
                <c:manualLayout>
                  <c:x val="2.0849129786872644E-2"/>
                  <c:y val="0.110602171247383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A6-4AB9-8CB3-7252736A9E1E}"/>
                </c:ext>
              </c:extLst>
            </c:dLbl>
            <c:dLbl>
              <c:idx val="8"/>
              <c:layout>
                <c:manualLayout>
                  <c:x val="-9.4376513613989257E-2"/>
                  <c:y val="2.84033729888403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14-4F0C-BBAA-0933EF60583A}"/>
                </c:ext>
              </c:extLst>
            </c:dLbl>
            <c:dLbl>
              <c:idx val="10"/>
              <c:layout>
                <c:manualLayout>
                  <c:x val="4.8359892470228649E-2"/>
                  <c:y val="-4.9460433405810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E14-4F0C-BBAA-0933EF60583A}"/>
                </c:ext>
              </c:extLst>
            </c:dLbl>
            <c:dLbl>
              <c:idx val="12"/>
              <c:layout>
                <c:manualLayout>
                  <c:x val="3.4986059192161974E-2"/>
                  <c:y val="-6.63329509791224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E14-4F0C-BBAA-0933EF60583A}"/>
                </c:ext>
              </c:extLst>
            </c:dLbl>
            <c:dLbl>
              <c:idx val="13"/>
              <c:layout>
                <c:manualLayout>
                  <c:x val="2.2059482874480892E-2"/>
                  <c:y val="-3.80359626532769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E14-4F0C-BBAA-0933EF60583A}"/>
                </c:ext>
              </c:extLst>
            </c:dLbl>
            <c:dLbl>
              <c:idx val="15"/>
              <c:layout>
                <c:manualLayout>
                  <c:x val="-1.5802642027674186E-3"/>
                  <c:y val="-1.5517334713552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E14-4F0C-BBAA-0933EF60583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'5. Спот-рынок сахара'!$A$75:$A$90</c:f>
              <c:strCache>
                <c:ptCount val="9"/>
                <c:pt idx="0">
                  <c:v>АО "ЕКСЗ"</c:v>
                </c:pt>
                <c:pt idx="1">
                  <c:v>АО «Земетчинский сахарный завод»</c:v>
                </c:pt>
                <c:pt idx="2">
                  <c:v>АО «Кшенский сахарный комбинат»</c:v>
                </c:pt>
                <c:pt idx="3">
                  <c:v>АО «Сахарный комбинат «Отрадинский»</c:v>
                </c:pt>
                <c:pt idx="4">
                  <c:v>ЗАО "Сахарный комбинат Тихорецкий"</c:v>
                </c:pt>
                <c:pt idx="5">
                  <c:v>ЗАО "Тбилисский сахарный завод"</c:v>
                </c:pt>
                <c:pt idx="6">
                  <c:v>ОАО "АТМИС-САХАР"</c:v>
                </c:pt>
                <c:pt idx="7">
                  <c:v>ОАО «Кривец-сахар»</c:v>
                </c:pt>
                <c:pt idx="8">
                  <c:v>Прочие</c:v>
                </c:pt>
              </c:strCache>
            </c:strRef>
          </c:cat>
          <c:val>
            <c:numRef>
              <c:f>'5. Спот-рынок сахара'!$B$75:$B$90</c:f>
              <c:numCache>
                <c:formatCode>General</c:formatCode>
                <c:ptCount val="16"/>
                <c:pt idx="0">
                  <c:v>1380</c:v>
                </c:pt>
                <c:pt idx="1">
                  <c:v>20</c:v>
                </c:pt>
                <c:pt idx="2">
                  <c:v>60</c:v>
                </c:pt>
                <c:pt idx="3">
                  <c:v>100</c:v>
                </c:pt>
                <c:pt idx="4">
                  <c:v>340</c:v>
                </c:pt>
                <c:pt idx="5">
                  <c:v>360</c:v>
                </c:pt>
                <c:pt idx="6">
                  <c:v>1960</c:v>
                </c:pt>
                <c:pt idx="7">
                  <c:v>100</c:v>
                </c:pt>
                <c:pt idx="8">
                  <c:v>8240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42-4EFC-BB33-F56B2E94F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solidFill>
                  <a:sysClr val="windowText" lastClr="000000"/>
                </a:solidFill>
              </a:rPr>
              <a:t>Количество сделок по</a:t>
            </a:r>
            <a:r>
              <a:rPr lang="ru-RU" baseline="0">
                <a:solidFill>
                  <a:sysClr val="windowText" lastClr="000000"/>
                </a:solidFill>
              </a:rPr>
              <a:t> продаже белого сахара</a:t>
            </a:r>
            <a:endParaRPr lang="ru-RU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 Спот-рынок сахара'!$A$56:$A$61</c:f>
              <c:strCache>
                <c:ptCount val="6"/>
                <c:pt idx="0">
                  <c:v>30.09.2024-06.10.2024</c:v>
                </c:pt>
                <c:pt idx="1">
                  <c:v>07.10.2024-13.10.2024</c:v>
                </c:pt>
                <c:pt idx="2">
                  <c:v>14.10.2024-20.10.2024</c:v>
                </c:pt>
                <c:pt idx="3">
                  <c:v>21.10.2024-27.10.2024</c:v>
                </c:pt>
                <c:pt idx="4">
                  <c:v>28.10.2024-03.11.2024</c:v>
                </c:pt>
                <c:pt idx="5">
                  <c:v>04.11.2024-10.11.2024</c:v>
                </c:pt>
              </c:strCache>
            </c:strRef>
          </c:cat>
          <c:val>
            <c:numRef>
              <c:f>'5. Спот-рынок сахара'!$C$56:$C$61</c:f>
              <c:numCache>
                <c:formatCode>General</c:formatCode>
                <c:ptCount val="6"/>
                <c:pt idx="0">
                  <c:v>11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34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A22-8469-A8F0D916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48960024"/>
        <c:axId val="548960680"/>
      </c:barChart>
      <c:dateAx>
        <c:axId val="548960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8960680"/>
        <c:crosses val="autoZero"/>
        <c:auto val="0"/>
        <c:lblOffset val="100"/>
        <c:baseTimeUnit val="days"/>
      </c:dateAx>
      <c:valAx>
        <c:axId val="548960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896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chemeClr val="tx1"/>
                </a:solidFill>
                <a:effectLst/>
              </a:rPr>
              <a:t>Количество зарегистрированных сделок по отгрузке Пшеницы, шт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договоры'!$A$5:$A$12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договоры'!$B$5:$B$12</c:f>
              <c:numCache>
                <c:formatCode>0</c:formatCode>
                <c:ptCount val="8"/>
                <c:pt idx="0">
                  <c:v>79</c:v>
                </c:pt>
                <c:pt idx="1">
                  <c:v>72</c:v>
                </c:pt>
                <c:pt idx="2">
                  <c:v>109</c:v>
                </c:pt>
                <c:pt idx="3">
                  <c:v>92</c:v>
                </c:pt>
                <c:pt idx="4">
                  <c:v>99</c:v>
                </c:pt>
                <c:pt idx="5" formatCode="#,##0">
                  <c:v>65</c:v>
                </c:pt>
                <c:pt idx="6" formatCode="#,##0">
                  <c:v>61</c:v>
                </c:pt>
                <c:pt idx="7" formatCode="#,##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6-4D99-851B-3B359B454F04}"/>
            </c:ext>
          </c:extLst>
        </c:ser>
        <c:ser>
          <c:idx val="3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договоры'!$A$5:$A$12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договоры'!$E$5:$E$12</c:f>
              <c:numCache>
                <c:formatCode>0</c:formatCode>
                <c:ptCount val="8"/>
                <c:pt idx="0">
                  <c:v>211</c:v>
                </c:pt>
                <c:pt idx="1">
                  <c:v>177</c:v>
                </c:pt>
                <c:pt idx="2" formatCode="#,##0">
                  <c:v>255</c:v>
                </c:pt>
                <c:pt idx="3">
                  <c:v>260</c:v>
                </c:pt>
                <c:pt idx="4">
                  <c:v>258</c:v>
                </c:pt>
                <c:pt idx="5" formatCode="#,##0">
                  <c:v>186</c:v>
                </c:pt>
                <c:pt idx="6" formatCode="#,##0">
                  <c:v>223</c:v>
                </c:pt>
                <c:pt idx="7" formatCode="#,##0">
                  <c:v>147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476-4D99-851B-3B359B454F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3621136"/>
        <c:axId val="623623432"/>
        <c:extLst/>
      </c:barChart>
      <c:catAx>
        <c:axId val="623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3623432"/>
        <c:crosses val="autoZero"/>
        <c:auto val="1"/>
        <c:lblAlgn val="ctr"/>
        <c:lblOffset val="100"/>
        <c:noMultiLvlLbl val="0"/>
      </c:catAx>
      <c:valAx>
        <c:axId val="6236234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2362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chemeClr val="tx1"/>
                </a:solidFill>
                <a:effectLst/>
              </a:rPr>
              <a:t>Количество зарегистрированных сделок по отгрузке Ячменя, шт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договоры'!$A$5:$A$12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договоры'!$C$5:$C$12</c:f>
              <c:numCache>
                <c:formatCode>0</c:formatCode>
                <c:ptCount val="8"/>
                <c:pt idx="0">
                  <c:v>15</c:v>
                </c:pt>
                <c:pt idx="1">
                  <c:v>12</c:v>
                </c:pt>
                <c:pt idx="2">
                  <c:v>16</c:v>
                </c:pt>
                <c:pt idx="3">
                  <c:v>7</c:v>
                </c:pt>
                <c:pt idx="4">
                  <c:v>6</c:v>
                </c:pt>
                <c:pt idx="5" formatCode="#,##0">
                  <c:v>10</c:v>
                </c:pt>
                <c:pt idx="6" formatCode="#,##0">
                  <c:v>9</c:v>
                </c:pt>
                <c:pt idx="7" formatCode="#,##0">
                  <c:v>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9BF-4A21-8EC6-215CE1CC92FF}"/>
            </c:ext>
          </c:extLst>
        </c:ser>
        <c:ser>
          <c:idx val="4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договоры'!$A$5:$A$12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договоры'!$F$5:$F$12</c:f>
              <c:numCache>
                <c:formatCode>0</c:formatCode>
                <c:ptCount val="8"/>
                <c:pt idx="0">
                  <c:v>18</c:v>
                </c:pt>
                <c:pt idx="1">
                  <c:v>27</c:v>
                </c:pt>
                <c:pt idx="2">
                  <c:v>23</c:v>
                </c:pt>
                <c:pt idx="3">
                  <c:v>19</c:v>
                </c:pt>
                <c:pt idx="4">
                  <c:v>23</c:v>
                </c:pt>
                <c:pt idx="5" formatCode="#,##0">
                  <c:v>22</c:v>
                </c:pt>
                <c:pt idx="6" formatCode="#,##0">
                  <c:v>20</c:v>
                </c:pt>
                <c:pt idx="7" formatCode="#,##0">
                  <c:v>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C9BF-4A21-8EC6-215CE1CC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621136"/>
        <c:axId val="623623432"/>
        <c:extLst/>
      </c:barChart>
      <c:catAx>
        <c:axId val="623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3623432"/>
        <c:crosses val="autoZero"/>
        <c:auto val="1"/>
        <c:lblAlgn val="ctr"/>
        <c:lblOffset val="100"/>
        <c:noMultiLvlLbl val="0"/>
      </c:catAx>
      <c:valAx>
        <c:axId val="6236234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2362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chemeClr val="tx1"/>
                </a:solidFill>
                <a:effectLst/>
              </a:rPr>
              <a:t>Количество зарегистрированных сделок по отгрузке Кукурузы, шт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договоры'!$A$5:$A$12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договоры'!$D$5:$D$12</c:f>
              <c:numCache>
                <c:formatCode>0</c:formatCode>
                <c:ptCount val="8"/>
                <c:pt idx="0">
                  <c:v>7</c:v>
                </c:pt>
                <c:pt idx="1">
                  <c:v>10</c:v>
                </c:pt>
                <c:pt idx="2">
                  <c:v>18</c:v>
                </c:pt>
                <c:pt idx="3">
                  <c:v>11</c:v>
                </c:pt>
                <c:pt idx="4">
                  <c:v>17</c:v>
                </c:pt>
                <c:pt idx="5" formatCode="#,##0">
                  <c:v>15</c:v>
                </c:pt>
                <c:pt idx="6" formatCode="#,##0">
                  <c:v>14</c:v>
                </c:pt>
                <c:pt idx="7" formatCode="#,##0">
                  <c:v>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144-4150-8BB7-6148338083DC}"/>
            </c:ext>
          </c:extLst>
        </c:ser>
        <c:ser>
          <c:idx val="5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договоры'!$A$5:$A$12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договоры'!$G$5:$G$12</c:f>
              <c:numCache>
                <c:formatCode>0</c:formatCode>
                <c:ptCount val="8"/>
                <c:pt idx="0">
                  <c:v>16</c:v>
                </c:pt>
                <c:pt idx="1">
                  <c:v>32</c:v>
                </c:pt>
                <c:pt idx="2">
                  <c:v>39</c:v>
                </c:pt>
                <c:pt idx="3">
                  <c:v>58</c:v>
                </c:pt>
                <c:pt idx="4">
                  <c:v>29</c:v>
                </c:pt>
                <c:pt idx="5" formatCode="#,##0">
                  <c:v>37</c:v>
                </c:pt>
                <c:pt idx="6" formatCode="#,##0">
                  <c:v>39</c:v>
                </c:pt>
                <c:pt idx="7" formatCode="#,##0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144-4150-8BB7-614833808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621136"/>
        <c:axId val="623623432"/>
        <c:extLst/>
      </c:barChart>
      <c:catAx>
        <c:axId val="623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3623432"/>
        <c:crosses val="autoZero"/>
        <c:auto val="1"/>
        <c:lblAlgn val="ctr"/>
        <c:lblOffset val="100"/>
        <c:noMultiLvlLbl val="0"/>
      </c:catAx>
      <c:valAx>
        <c:axId val="6236234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62362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chemeClr val="tx1"/>
                </a:solidFill>
                <a:effectLst/>
              </a:rPr>
              <a:t>Объем отгрузок Пшеницы ,тонн</a:t>
            </a:r>
            <a:endParaRPr lang="ru-RU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0665881655982479E-2"/>
          <c:y val="0.1259641121488273"/>
          <c:w val="0.94510203310453444"/>
          <c:h val="0.743893778049183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4.7732176636114312E-3"/>
                  <c:y val="2.92147915179568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1FC-98E5-AFCFBB94E169}"/>
                </c:ext>
              </c:extLst>
            </c:dLbl>
            <c:dLbl>
              <c:idx val="5"/>
              <c:layout>
                <c:manualLayout>
                  <c:x val="-1.4319652990834295E-2"/>
                  <c:y val="-1.460739575897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C-48CF-A98E-0BA6F57A6B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 Внебиржевые договоры'!$A$15:$A$22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договоры'!$B$15:$B$22</c:f>
              <c:numCache>
                <c:formatCode>#,##0</c:formatCode>
                <c:ptCount val="8"/>
                <c:pt idx="0">
                  <c:v>1359599</c:v>
                </c:pt>
                <c:pt idx="1">
                  <c:v>1012102</c:v>
                </c:pt>
                <c:pt idx="2">
                  <c:v>2386838</c:v>
                </c:pt>
                <c:pt idx="3">
                  <c:v>2300225</c:v>
                </c:pt>
                <c:pt idx="4">
                  <c:v>2350269</c:v>
                </c:pt>
                <c:pt idx="5">
                  <c:v>824240.38</c:v>
                </c:pt>
                <c:pt idx="6">
                  <c:v>460055.48000000004</c:v>
                </c:pt>
                <c:pt idx="7">
                  <c:v>366594.11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9-46E1-BC09-8C39B585F86B}"/>
            </c:ext>
          </c:extLst>
        </c:ser>
        <c:ser>
          <c:idx val="3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732176636114312E-3"/>
                  <c:y val="8.76443745538705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DA-48D5-AC80-BB1570ED931A}"/>
                </c:ext>
              </c:extLst>
            </c:dLbl>
            <c:dLbl>
              <c:idx val="1"/>
              <c:layout>
                <c:manualLayout>
                  <c:x val="7.9553627726857198E-3"/>
                  <c:y val="1.7528874910774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DA-48D5-AC80-BB1570ED931A}"/>
                </c:ext>
              </c:extLst>
            </c:dLbl>
            <c:dLbl>
              <c:idx val="2"/>
              <c:layout>
                <c:manualLayout>
                  <c:x val="4.7732176636114312E-3"/>
                  <c:y val="8.76443745538705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DA-48D5-AC80-BB1570ED931A}"/>
                </c:ext>
              </c:extLst>
            </c:dLbl>
            <c:dLbl>
              <c:idx val="3"/>
              <c:layout>
                <c:manualLayout>
                  <c:x val="4.7732176636113149E-3"/>
                  <c:y val="8.76443745538705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DA-48D5-AC80-BB1570ED931A}"/>
                </c:ext>
              </c:extLst>
            </c:dLbl>
            <c:dLbl>
              <c:idx val="4"/>
              <c:layout>
                <c:manualLayout>
                  <c:x val="4.7732176636113149E-3"/>
                  <c:y val="1.4607395758978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DA-48D5-AC80-BB1570ED931A}"/>
                </c:ext>
              </c:extLst>
            </c:dLbl>
            <c:dLbl>
              <c:idx val="5"/>
              <c:layout>
                <c:manualLayout>
                  <c:x val="4.7732176636114312E-3"/>
                  <c:y val="2.9214791517955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DA-48D5-AC80-BB1570ED931A}"/>
                </c:ext>
              </c:extLst>
            </c:dLbl>
            <c:dLbl>
              <c:idx val="6"/>
              <c:layout>
                <c:manualLayout>
                  <c:x val="4.7732176636113149E-3"/>
                  <c:y val="1.1685916607182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F8-4D04-BBE7-33BC9E015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договоры'!$A$15:$A$22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договоры'!$E$15:$E$22</c:f>
              <c:numCache>
                <c:formatCode>#,##0</c:formatCode>
                <c:ptCount val="8"/>
                <c:pt idx="0">
                  <c:v>400660</c:v>
                </c:pt>
                <c:pt idx="1">
                  <c:v>391087</c:v>
                </c:pt>
                <c:pt idx="2">
                  <c:v>679953</c:v>
                </c:pt>
                <c:pt idx="3">
                  <c:v>571493.77</c:v>
                </c:pt>
                <c:pt idx="4">
                  <c:v>386977</c:v>
                </c:pt>
                <c:pt idx="5">
                  <c:v>475278.23</c:v>
                </c:pt>
                <c:pt idx="6">
                  <c:v>375602.68400000007</c:v>
                </c:pt>
                <c:pt idx="7">
                  <c:v>261891.35399999996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939-46E1-BC09-8C39B585F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621136"/>
        <c:axId val="623623432"/>
        <c:extLst/>
      </c:barChart>
      <c:catAx>
        <c:axId val="623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3623432"/>
        <c:crosses val="autoZero"/>
        <c:auto val="1"/>
        <c:lblAlgn val="ctr"/>
        <c:lblOffset val="100"/>
        <c:noMultiLvlLbl val="0"/>
      </c:catAx>
      <c:valAx>
        <c:axId val="623623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2362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03412803004182"/>
          <c:y val="0.93637330002291985"/>
          <c:w val="0.24124219642036271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chemeClr val="tx1"/>
                </a:solidFill>
                <a:effectLst/>
              </a:rPr>
              <a:t>Объем отгрузок Ячменя ,тонн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4748705159007326"/>
          <c:y val="1.7973177509186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0665881655982479E-2"/>
          <c:y val="0.1259641121488273"/>
          <c:w val="0.94510203310453444"/>
          <c:h val="0.743893778049183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385483174145654E-3"/>
                  <c:y val="3.126101548042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1-4D92-98D1-11C85BDDD93F}"/>
                </c:ext>
              </c:extLst>
            </c:dLbl>
            <c:dLbl>
              <c:idx val="2"/>
              <c:layout>
                <c:manualLayout>
                  <c:x val="0"/>
                  <c:y val="-3.3195609229503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A-4763-84FA-50AB86DD4571}"/>
                </c:ext>
              </c:extLst>
            </c:dLbl>
            <c:dLbl>
              <c:idx val="4"/>
              <c:layout>
                <c:manualLayout>
                  <c:x val="0"/>
                  <c:y val="-3.24038715741855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A-4763-84FA-50AB86DD4571}"/>
                </c:ext>
              </c:extLst>
            </c:dLbl>
            <c:dLbl>
              <c:idx val="6"/>
              <c:layout>
                <c:manualLayout>
                  <c:x val="-1.1699883891114931E-16"/>
                  <c:y val="2.91451252827306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763-84FA-50AB86DD45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договоры'!$A$15:$A$22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договоры'!$C$15:$C$22</c:f>
              <c:numCache>
                <c:formatCode>#,##0</c:formatCode>
                <c:ptCount val="8"/>
                <c:pt idx="0">
                  <c:v>200350</c:v>
                </c:pt>
                <c:pt idx="1">
                  <c:v>188590</c:v>
                </c:pt>
                <c:pt idx="2">
                  <c:v>96089</c:v>
                </c:pt>
                <c:pt idx="3">
                  <c:v>21612</c:v>
                </c:pt>
                <c:pt idx="4">
                  <c:v>51180</c:v>
                </c:pt>
                <c:pt idx="5">
                  <c:v>96825.04</c:v>
                </c:pt>
                <c:pt idx="6">
                  <c:v>61363.004999999997</c:v>
                </c:pt>
                <c:pt idx="7">
                  <c:v>72535.627000000008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2D2-4D4D-9713-FA6F2D2B9AD9}"/>
            </c:ext>
          </c:extLst>
        </c:ser>
        <c:ser>
          <c:idx val="4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7435375848190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763-84FA-50AB86DD4571}"/>
                </c:ext>
              </c:extLst>
            </c:dLbl>
            <c:dLbl>
              <c:idx val="2"/>
              <c:layout>
                <c:manualLayout>
                  <c:x val="6.3818285722756531E-3"/>
                  <c:y val="1.1658050113092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763-84FA-50AB86DD4571}"/>
                </c:ext>
              </c:extLst>
            </c:dLbl>
            <c:dLbl>
              <c:idx val="3"/>
              <c:layout>
                <c:manualLayout>
                  <c:x val="4.7863714292067398E-3"/>
                  <c:y val="-2.91451252827306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3D-4AD3-B062-6307D3BD484C}"/>
                </c:ext>
              </c:extLst>
            </c:dLbl>
            <c:dLbl>
              <c:idx val="4"/>
              <c:layout>
                <c:manualLayout>
                  <c:x val="6.3818285722756531E-3"/>
                  <c:y val="1.1658050113092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3D-4AD3-B062-6307D3BD484C}"/>
                </c:ext>
              </c:extLst>
            </c:dLbl>
            <c:dLbl>
              <c:idx val="5"/>
              <c:layout>
                <c:manualLayout>
                  <c:x val="4.7863714292067398E-3"/>
                  <c:y val="1.4572562641365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3D-4AD3-B062-6307D3BD484C}"/>
                </c:ext>
              </c:extLst>
            </c:dLbl>
            <c:dLbl>
              <c:idx val="6"/>
              <c:layout>
                <c:manualLayout>
                  <c:x val="7.9772857153444492E-3"/>
                  <c:y val="1.4572562641365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D-4AD3-B062-6307D3BD48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договоры'!$A$15:$A$22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договоры'!$F$15:$F$22</c:f>
              <c:numCache>
                <c:formatCode>#,##0</c:formatCode>
                <c:ptCount val="8"/>
                <c:pt idx="0">
                  <c:v>49338.9</c:v>
                </c:pt>
                <c:pt idx="1">
                  <c:v>80786</c:v>
                </c:pt>
                <c:pt idx="2">
                  <c:v>42697.1</c:v>
                </c:pt>
                <c:pt idx="3">
                  <c:v>73777.740000000005</c:v>
                </c:pt>
                <c:pt idx="4">
                  <c:v>42178</c:v>
                </c:pt>
                <c:pt idx="5">
                  <c:v>14902.58</c:v>
                </c:pt>
                <c:pt idx="6">
                  <c:v>16397.96</c:v>
                </c:pt>
                <c:pt idx="7">
                  <c:v>23675.975999999999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2D2-4D4D-9713-FA6F2D2B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621136"/>
        <c:axId val="623623432"/>
        <c:extLst/>
      </c:barChart>
      <c:catAx>
        <c:axId val="623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3623432"/>
        <c:crosses val="autoZero"/>
        <c:auto val="1"/>
        <c:lblAlgn val="ctr"/>
        <c:lblOffset val="100"/>
        <c:noMultiLvlLbl val="0"/>
      </c:catAx>
      <c:valAx>
        <c:axId val="623623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2362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03412803004182"/>
          <c:y val="0.93637330002291985"/>
          <c:w val="0.24124219642036271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baseline="0">
                <a:solidFill>
                  <a:schemeClr val="tx1"/>
                </a:solidFill>
                <a:effectLst/>
              </a:rPr>
              <a:t>Объем отгрузок Кукурузы ,тонн</a:t>
            </a:r>
            <a:endParaRPr lang="ru-RU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4748705159007326"/>
          <c:y val="1.7973177509186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0665881655982479E-2"/>
          <c:y val="0.11697755310519663"/>
          <c:w val="0.94510203310453444"/>
          <c:h val="0.74389377804918377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5861398850485708E-3"/>
                  <c:y val="2.91451252827306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20-4E12-83BD-0400E190C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договоры'!$A$15:$A$22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договоры'!$D$15:$D$22</c:f>
              <c:numCache>
                <c:formatCode>#,##0</c:formatCode>
                <c:ptCount val="8"/>
                <c:pt idx="0">
                  <c:v>60300</c:v>
                </c:pt>
                <c:pt idx="1">
                  <c:v>53365</c:v>
                </c:pt>
                <c:pt idx="2">
                  <c:v>85075.3</c:v>
                </c:pt>
                <c:pt idx="3">
                  <c:v>55725.2</c:v>
                </c:pt>
                <c:pt idx="4">
                  <c:v>58400</c:v>
                </c:pt>
                <c:pt idx="5">
                  <c:v>59332.3</c:v>
                </c:pt>
                <c:pt idx="6">
                  <c:v>48895</c:v>
                </c:pt>
                <c:pt idx="7">
                  <c:v>30300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074-4C23-A51A-492A0B2104C1}"/>
            </c:ext>
          </c:extLst>
        </c:ser>
        <c:ser>
          <c:idx val="5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861398850485126E-3"/>
                  <c:y val="5.8290250565461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20-4E12-83BD-0400E190C0E4}"/>
                </c:ext>
              </c:extLst>
            </c:dLbl>
            <c:dLbl>
              <c:idx val="2"/>
              <c:layout>
                <c:manualLayout>
                  <c:x val="-5.8157790608021034E-17"/>
                  <c:y val="5.8290250565461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E-4542-B04B-1F457597E7D0}"/>
                </c:ext>
              </c:extLst>
            </c:dLbl>
            <c:dLbl>
              <c:idx val="3"/>
              <c:layout>
                <c:manualLayout>
                  <c:x val="0"/>
                  <c:y val="2.91451252827306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E7-43E9-98E0-55C255A2378F}"/>
                </c:ext>
              </c:extLst>
            </c:dLbl>
            <c:dLbl>
              <c:idx val="4"/>
              <c:layout>
                <c:manualLayout>
                  <c:x val="-1.1631558121604207E-16"/>
                  <c:y val="1.1658050113092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63-4F81-B448-755FD901FB4B}"/>
                </c:ext>
              </c:extLst>
            </c:dLbl>
            <c:dLbl>
              <c:idx val="6"/>
              <c:layout>
                <c:manualLayout>
                  <c:x val="1.5861398850485708E-3"/>
                  <c:y val="1.1658050113092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20-4E12-83BD-0400E190C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Внебиржевые договоры'!$A$15:$A$22</c:f>
              <c:strCache>
                <c:ptCount val="8"/>
                <c:pt idx="0">
                  <c:v>16.09-22.09.24</c:v>
                </c:pt>
                <c:pt idx="1">
                  <c:v>23.09-29.09.24</c:v>
                </c:pt>
                <c:pt idx="2">
                  <c:v>30.09-06.10.24</c:v>
                </c:pt>
                <c:pt idx="3">
                  <c:v>07.10-13.10.24</c:v>
                </c:pt>
                <c:pt idx="4">
                  <c:v>14.10-20.10.24</c:v>
                </c:pt>
                <c:pt idx="5">
                  <c:v>21.10-27.10.24</c:v>
                </c:pt>
                <c:pt idx="6">
                  <c:v>28.10-03.11.24</c:v>
                </c:pt>
                <c:pt idx="7">
                  <c:v>04.11-10.11.24</c:v>
                </c:pt>
              </c:strCache>
            </c:strRef>
          </c:cat>
          <c:val>
            <c:numRef>
              <c:f>'6. Внебиржевые договоры'!$G$15:$G$22</c:f>
              <c:numCache>
                <c:formatCode>#,##0</c:formatCode>
                <c:ptCount val="8"/>
                <c:pt idx="0">
                  <c:v>17906</c:v>
                </c:pt>
                <c:pt idx="1">
                  <c:v>45910.6</c:v>
                </c:pt>
                <c:pt idx="2">
                  <c:v>52335.8</c:v>
                </c:pt>
                <c:pt idx="3">
                  <c:v>157981.54</c:v>
                </c:pt>
                <c:pt idx="4">
                  <c:v>33863.800000000003</c:v>
                </c:pt>
                <c:pt idx="5">
                  <c:v>29048.38</c:v>
                </c:pt>
                <c:pt idx="6">
                  <c:v>37553.11</c:v>
                </c:pt>
                <c:pt idx="7">
                  <c:v>41424.211999999992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1074-4C23-A51A-492A0B210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621136"/>
        <c:axId val="623623432"/>
        <c:extLst/>
      </c:barChart>
      <c:catAx>
        <c:axId val="62362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23623432"/>
        <c:crosses val="autoZero"/>
        <c:auto val="1"/>
        <c:lblAlgn val="ctr"/>
        <c:lblOffset val="100"/>
        <c:noMultiLvlLbl val="0"/>
      </c:catAx>
      <c:valAx>
        <c:axId val="623623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2362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03412803004182"/>
          <c:y val="0.93637330002291985"/>
          <c:w val="0.24124219642036271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Участников Авто, шт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аукционы'!$V$9:$V$28</c:f>
              <c:numCache>
                <c:formatCode>m/d/yyyy</c:formatCode>
                <c:ptCount val="20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45582</c:v>
                </c:pt>
                <c:pt idx="4">
                  <c:v>45583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</c:numCache>
            </c:numRef>
          </c:cat>
          <c:val>
            <c:numRef>
              <c:f>'2. Товарные аукционы'!$AA$9:$AA$28</c:f>
              <c:numCache>
                <c:formatCode>0</c:formatCode>
                <c:ptCount val="20"/>
                <c:pt idx="0">
                  <c:v>22</c:v>
                </c:pt>
                <c:pt idx="1">
                  <c:v>17</c:v>
                </c:pt>
                <c:pt idx="2">
                  <c:v>20</c:v>
                </c:pt>
                <c:pt idx="3">
                  <c:v>33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17</c:v>
                </c:pt>
                <c:pt idx="8">
                  <c:v>31</c:v>
                </c:pt>
                <c:pt idx="9">
                  <c:v>26</c:v>
                </c:pt>
                <c:pt idx="10">
                  <c:v>32</c:v>
                </c:pt>
                <c:pt idx="11">
                  <c:v>25</c:v>
                </c:pt>
                <c:pt idx="12">
                  <c:v>27</c:v>
                </c:pt>
                <c:pt idx="13">
                  <c:v>37</c:v>
                </c:pt>
                <c:pt idx="14">
                  <c:v>30</c:v>
                </c:pt>
                <c:pt idx="15">
                  <c:v>21</c:v>
                </c:pt>
                <c:pt idx="16">
                  <c:v>25</c:v>
                </c:pt>
                <c:pt idx="17">
                  <c:v>20</c:v>
                </c:pt>
                <c:pt idx="18">
                  <c:v>22</c:v>
                </c:pt>
                <c:pt idx="1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D-48E0-B79E-FE2F14282D96}"/>
            </c:ext>
          </c:extLst>
        </c:ser>
        <c:ser>
          <c:idx val="1"/>
          <c:order val="1"/>
          <c:tx>
            <c:v>Участников ЖД, шт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1.31122964948353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E-450A-BA6D-A4BB1F32203C}"/>
                </c:ext>
              </c:extLst>
            </c:dLbl>
            <c:dLbl>
              <c:idx val="16"/>
              <c:layout>
                <c:manualLayout>
                  <c:x val="-1.5344051908123741E-16"/>
                  <c:y val="-2.14804119503255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E-450A-BA6D-A4BB1F322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аукционы'!$V$9:$V$28</c:f>
              <c:numCache>
                <c:formatCode>m/d/yyyy</c:formatCode>
                <c:ptCount val="20"/>
                <c:pt idx="0">
                  <c:v>45579</c:v>
                </c:pt>
                <c:pt idx="1">
                  <c:v>45580</c:v>
                </c:pt>
                <c:pt idx="2">
                  <c:v>45581</c:v>
                </c:pt>
                <c:pt idx="3">
                  <c:v>45582</c:v>
                </c:pt>
                <c:pt idx="4">
                  <c:v>45583</c:v>
                </c:pt>
                <c:pt idx="5">
                  <c:v>45586</c:v>
                </c:pt>
                <c:pt idx="6">
                  <c:v>45587</c:v>
                </c:pt>
                <c:pt idx="7">
                  <c:v>45588</c:v>
                </c:pt>
                <c:pt idx="8">
                  <c:v>45589</c:v>
                </c:pt>
                <c:pt idx="9">
                  <c:v>45590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45601</c:v>
                </c:pt>
                <c:pt idx="17">
                  <c:v>45602</c:v>
                </c:pt>
                <c:pt idx="18">
                  <c:v>45603</c:v>
                </c:pt>
                <c:pt idx="19">
                  <c:v>45604</c:v>
                </c:pt>
              </c:numCache>
            </c:numRef>
          </c:cat>
          <c:val>
            <c:numRef>
              <c:f>'2. Товарные аукционы'!$AB$9:$AB$28</c:f>
              <c:numCache>
                <c:formatCode>0</c:formatCode>
                <c:ptCount val="20"/>
                <c:pt idx="0">
                  <c:v>15</c:v>
                </c:pt>
                <c:pt idx="1">
                  <c:v>9</c:v>
                </c:pt>
                <c:pt idx="2">
                  <c:v>15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10D-8E5C-156B9B9DD1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06491408"/>
        <c:axId val="406496984"/>
      </c:barChart>
      <c:catAx>
        <c:axId val="406491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6496984"/>
        <c:crosses val="autoZero"/>
        <c:auto val="0"/>
        <c:lblAlgn val="ctr"/>
        <c:lblOffset val="100"/>
        <c:noMultiLvlLbl val="0"/>
      </c:catAx>
      <c:valAx>
        <c:axId val="40649698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649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13778951130376"/>
          <c:y val="5.1184441688390439E-2"/>
          <c:w val="0.69377533884399156"/>
          <c:h val="0.897631116623219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 Экспортные поставки'!$A$2:$A$11</c15:sqref>
                  </c15:fullRef>
                </c:ext>
              </c:extLst>
              <c:f>'7. Экспортные поставки'!$A$2:$A$8</c:f>
              <c:strCache>
                <c:ptCount val="7"/>
                <c:pt idx="0">
                  <c:v>Египет</c:v>
                </c:pt>
                <c:pt idx="1">
                  <c:v>Турция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Африка</c:v>
                </c:pt>
                <c:pt idx="5">
                  <c:v>Восточная Азия</c:v>
                </c:pt>
                <c:pt idx="6">
                  <c:v>Ближний Восток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Экспортные поставки'!$B$2:$B$11</c15:sqref>
                  </c15:fullRef>
                </c:ext>
              </c:extLst>
              <c:f>'7. Экспортные поставки'!$B$2:$B$8</c:f>
              <c:numCache>
                <c:formatCode>_-* #\ ##0_-;\-* #\ ##0_-;_-* "-"??_-;_-@_-</c:formatCode>
                <c:ptCount val="7"/>
                <c:pt idx="0">
                  <c:v>149500</c:v>
                </c:pt>
                <c:pt idx="1">
                  <c:v>66623.28</c:v>
                </c:pt>
                <c:pt idx="2">
                  <c:v>15000</c:v>
                </c:pt>
                <c:pt idx="3">
                  <c:v>12000</c:v>
                </c:pt>
                <c:pt idx="4">
                  <c:v>11000</c:v>
                </c:pt>
                <c:pt idx="5">
                  <c:v>2000</c:v>
                </c:pt>
                <c:pt idx="6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9-4723-9AF8-EEED860E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0181120"/>
        <c:axId val="680182760"/>
      </c:barChart>
      <c:catAx>
        <c:axId val="680181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0182760"/>
        <c:crosses val="autoZero"/>
        <c:auto val="1"/>
        <c:lblAlgn val="ctr"/>
        <c:lblOffset val="100"/>
        <c:noMultiLvlLbl val="0"/>
      </c:catAx>
      <c:valAx>
        <c:axId val="680182760"/>
        <c:scaling>
          <c:orientation val="minMax"/>
        </c:scaling>
        <c:delete val="1"/>
        <c:axPos val="t"/>
        <c:numFmt formatCode="_-* #\ ##0_-;\-* #\ ##0_-;_-* &quot;-&quot;??_-;_-@_-" sourceLinked="1"/>
        <c:majorTickMark val="none"/>
        <c:minorTickMark val="none"/>
        <c:tickLblPos val="nextTo"/>
        <c:crossAx val="68018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11659537928131"/>
          <c:y val="5.8165487466240631E-2"/>
          <c:w val="0.69188905653260413"/>
          <c:h val="0.8595146871008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 Экспортные поставки'!$M$2:$M$7</c15:sqref>
                  </c15:fullRef>
                </c:ext>
              </c:extLst>
              <c:f>'7. Экспортные поставки'!$M$2:$M$3</c:f>
              <c:strCache>
                <c:ptCount val="2"/>
                <c:pt idx="0">
                  <c:v>Центральная Азия</c:v>
                </c:pt>
                <c:pt idx="1">
                  <c:v>Ближний Восток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Экспортные поставки'!$N$2:$N$7</c15:sqref>
                  </c15:fullRef>
                </c:ext>
              </c:extLst>
              <c:f>'7. Экспортные поставки'!$N$2:$N$3</c:f>
              <c:numCache>
                <c:formatCode>_-* #\ ##0_-;\-* #\ ##0_-;_-* "-"??_-;_-@_-</c:formatCode>
                <c:ptCount val="2"/>
                <c:pt idx="0">
                  <c:v>28300</c:v>
                </c:pt>
                <c:pt idx="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D-412F-B856-E0C3BE765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0181120"/>
        <c:axId val="680182760"/>
      </c:barChart>
      <c:catAx>
        <c:axId val="680181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0182760"/>
        <c:crosses val="autoZero"/>
        <c:auto val="1"/>
        <c:lblAlgn val="ctr"/>
        <c:lblOffset val="100"/>
        <c:noMultiLvlLbl val="0"/>
      </c:catAx>
      <c:valAx>
        <c:axId val="680182760"/>
        <c:scaling>
          <c:orientation val="minMax"/>
        </c:scaling>
        <c:delete val="1"/>
        <c:axPos val="t"/>
        <c:numFmt formatCode="_-* #\ ##0_-;\-* #\ ##0_-;_-* &quot;-&quot;??_-;_-@_-" sourceLinked="1"/>
        <c:majorTickMark val="none"/>
        <c:minorTickMark val="none"/>
        <c:tickLblPos val="nextTo"/>
        <c:crossAx val="68018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220530580367"/>
          <c:y val="5.710531768797588E-2"/>
          <c:w val="0.69937408647272381"/>
          <c:h val="0.861635220125786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'7. Экспортные поставки'!$X$2:$X$6</c15:sqref>
                  </c15:fullRef>
                </c:ext>
              </c:extLst>
              <c:f>'7. Экспортные поставки'!$X$2:$X$3</c:f>
              <c:strCache>
                <c:ptCount val="2"/>
                <c:pt idx="0">
                  <c:v>Центральная Азия</c:v>
                </c:pt>
                <c:pt idx="1">
                  <c:v>Восточная Азия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'7. Экспортные поставки'!$Y$2:$Y$6</c15:sqref>
                  </c15:fullRef>
                </c:ext>
              </c:extLst>
              <c:f>'7. Экспортные поставки'!$Y$2:$Y$3</c:f>
              <c:numCache>
                <c:formatCode>_-* #\ ##0_-;\-* #\ ##0_-;_-* "-"??_-;_-@_-</c:formatCode>
                <c:ptCount val="2"/>
                <c:pt idx="0">
                  <c:v>30420.627</c:v>
                </c:pt>
                <c:pt idx="1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2-4F6E-BF6B-3D0CC6924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0181120"/>
        <c:axId val="680182760"/>
      </c:barChart>
      <c:catAx>
        <c:axId val="680181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0182760"/>
        <c:crosses val="autoZero"/>
        <c:auto val="1"/>
        <c:lblAlgn val="ctr"/>
        <c:lblOffset val="100"/>
        <c:noMultiLvlLbl val="0"/>
      </c:catAx>
      <c:valAx>
        <c:axId val="680182760"/>
        <c:scaling>
          <c:orientation val="minMax"/>
        </c:scaling>
        <c:delete val="1"/>
        <c:axPos val="t"/>
        <c:numFmt formatCode="_-* #\ ##0_-;\-* #\ ##0_-;_-* &quot;-&quot;??_-;_-@_-" sourceLinked="1"/>
        <c:majorTickMark val="none"/>
        <c:minorTickMark val="none"/>
        <c:tickLblPos val="nextTo"/>
        <c:crossAx val="68018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51267482042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8-4EB4-9D05-4C2616CFA59C}"/>
                </c:ext>
              </c:extLst>
            </c:dLbl>
            <c:dLbl>
              <c:idx val="2"/>
              <c:layout>
                <c:manualLayout>
                  <c:x val="0"/>
                  <c:y val="1.7269012230630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D2-4D4B-8B6F-7511A709D2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'8. Индекс Под.Масла'!$P$3:$P$6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'8. Индекс Под.Масла'!$R$3:$R$6</c:f>
              <c:numCache>
                <c:formatCode>0</c:formatCode>
                <c:ptCount val="4"/>
                <c:pt idx="0">
                  <c:v>128.92699999999999</c:v>
                </c:pt>
                <c:pt idx="1">
                  <c:v>98.034000000000006</c:v>
                </c:pt>
                <c:pt idx="2">
                  <c:v>68.935000000000002</c:v>
                </c:pt>
                <c:pt idx="3">
                  <c:v>82.543000000000006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4-4390-8B06-5224AD307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15888"/>
        <c:axId val="529812064"/>
      </c:barChart>
      <c:lineChart>
        <c:grouping val="standard"/>
        <c:varyColors val="0"/>
        <c:ser>
          <c:idx val="0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073047289451882E-2"/>
                  <c:y val="-7.208341592436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8-4EB4-9D05-4C2616CFA59C}"/>
                </c:ext>
              </c:extLst>
            </c:dLbl>
            <c:dLbl>
              <c:idx val="1"/>
              <c:layout>
                <c:manualLayout>
                  <c:x val="-4.8927260280259295E-2"/>
                  <c:y val="-5.960936678475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8-4EB4-9D05-4C2616CFA59C}"/>
                </c:ext>
              </c:extLst>
            </c:dLbl>
            <c:dLbl>
              <c:idx val="2"/>
              <c:layout>
                <c:manualLayout>
                  <c:x val="-4.5662100456621058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B4-4390-8B06-5224AD307BE1}"/>
                </c:ext>
              </c:extLst>
            </c:dLbl>
            <c:dLbl>
              <c:idx val="3"/>
              <c:layout>
                <c:manualLayout>
                  <c:x val="-3.612220578566723E-2"/>
                  <c:y val="-6.25805555555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B4-4390-8B06-5224AD307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 Индекс Под.Масла'!$P$3:$P$6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'8. Индекс Под.Масла'!$Q$3:$Q$6</c:f>
              <c:numCache>
                <c:formatCode>0</c:formatCode>
                <c:ptCount val="4"/>
                <c:pt idx="0">
                  <c:v>991.15</c:v>
                </c:pt>
                <c:pt idx="1">
                  <c:v>1005.73</c:v>
                </c:pt>
                <c:pt idx="2">
                  <c:v>1000.48</c:v>
                </c:pt>
                <c:pt idx="3">
                  <c:v>982.4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B4-4390-8B06-5224AD307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335992"/>
        <c:axId val="587339928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1200"/>
          <c:min val="30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529812064"/>
        <c:scaling>
          <c:orientation val="minMax"/>
          <c:max val="52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55483946356021"/>
          <c:y val="0.89409667541557303"/>
          <c:w val="0.418013608744112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53950467749187E-2"/>
                  <c:y val="2.384904866708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6-464E-BE42-CFF7ED1FC871}"/>
                </c:ext>
              </c:extLst>
            </c:dLbl>
            <c:dLbl>
              <c:idx val="1"/>
              <c:layout>
                <c:manualLayout>
                  <c:x val="2.6501577631992557E-2"/>
                  <c:y val="1.0201101938721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6-464E-BE42-CFF7ED1FC8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6-464E-BE42-CFF7ED1FC8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6-464E-BE42-CFF7ED1FC871}"/>
                </c:ext>
              </c:extLst>
            </c:dLbl>
            <c:dLbl>
              <c:idx val="4"/>
              <c:layout>
                <c:manualLayout>
                  <c:x val="0"/>
                  <c:y val="2.8781687051050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F-47E6-95BA-EB8E5A7F08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6-464E-BE42-CFF7ED1FC8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6-464E-BE42-CFF7ED1FC8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B6-464E-BE42-CFF7ED1FC871}"/>
                </c:ext>
              </c:extLst>
            </c:dLbl>
            <c:dLbl>
              <c:idx val="8"/>
              <c:layout>
                <c:manualLayout>
                  <c:x val="-4.3014729665972386E-3"/>
                  <c:y val="1.7269012230630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7C-4451-9586-F4CE3C324E2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B6-464E-BE42-CFF7ED1FC871}"/>
                </c:ext>
              </c:extLst>
            </c:dLbl>
            <c:dLbl>
              <c:idx val="10"/>
              <c:layout>
                <c:manualLayout>
                  <c:x val="-3.9429713365060866E-17"/>
                  <c:y val="2.87816870510510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0-4568-82DB-6C004AA5DF1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B6-464E-BE42-CFF7ED1FC87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B6-464E-BE42-CFF7ED1FC8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B6-464E-BE42-CFF7ED1FC871}"/>
                </c:ext>
              </c:extLst>
            </c:dLbl>
            <c:dLbl>
              <c:idx val="14"/>
              <c:layout>
                <c:manualLayout>
                  <c:x val="5.3590429972803872E-3"/>
                  <c:y val="2.3012835211872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B6-464E-BE42-CFF7ED1FC87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B6-464E-BE42-CFF7ED1FC87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B6-464E-BE42-CFF7ED1FC871}"/>
                </c:ext>
              </c:extLst>
            </c:dLbl>
            <c:dLbl>
              <c:idx val="17"/>
              <c:layout>
                <c:manualLayout>
                  <c:x val="0"/>
                  <c:y val="2.87567723053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2-425F-81D5-AB94FDF7A62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B6-464E-BE42-CFF7ED1FC87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B6-464E-BE42-CFF7ED1FC871}"/>
                </c:ext>
              </c:extLst>
            </c:dLbl>
            <c:dLbl>
              <c:idx val="20"/>
              <c:layout>
                <c:manualLayout>
                  <c:x val="-8.038504618325561E-3"/>
                  <c:y val="1.5957292508965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B6-464E-BE42-CFF7ED1FC87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B6-464E-BE42-CFF7ED1FC871}"/>
                </c:ext>
              </c:extLst>
            </c:dLbl>
            <c:dLbl>
              <c:idx val="22"/>
              <c:layout>
                <c:manualLayout>
                  <c:x val="0"/>
                  <c:y val="3.453802446126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6A-4704-8375-F8B20E49C57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B6-464E-BE42-CFF7ED1FC87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B6-464E-BE42-CFF7ED1FC871}"/>
                </c:ext>
              </c:extLst>
            </c:dLbl>
            <c:dLbl>
              <c:idx val="25"/>
              <c:layout>
                <c:manualLayout>
                  <c:x val="0"/>
                  <c:y val="3.4538024461261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9-4531-A5E2-F43EA818EDE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B6-464E-BE42-CFF7ED1FC87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B6-464E-BE42-CFF7ED1FC871}"/>
                </c:ext>
              </c:extLst>
            </c:dLbl>
            <c:dLbl>
              <c:idx val="28"/>
              <c:layout>
                <c:manualLayout>
                  <c:x val="-2.1507364832985998E-3"/>
                  <c:y val="2.87816870510510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E-4DD5-8BA0-FAE2682DC04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B6-464E-BE42-CFF7ED1FC87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AB6-464E-BE42-CFF7ED1FC871}"/>
                </c:ext>
              </c:extLst>
            </c:dLbl>
            <c:dLbl>
              <c:idx val="31"/>
              <c:layout>
                <c:manualLayout>
                  <c:x val="0"/>
                  <c:y val="2.8781687051050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AB-4C5B-97C1-16D62B164A2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B6-464E-BE42-CFF7ED1FC871}"/>
                </c:ext>
              </c:extLst>
            </c:dLbl>
            <c:dLbl>
              <c:idx val="33"/>
              <c:layout>
                <c:manualLayout>
                  <c:x val="-1.5771885346024346E-16"/>
                  <c:y val="3.45380244612611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C5B-97C1-16D62B164A2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B6-464E-BE42-CFF7ED1FC871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B6-464E-BE42-CFF7ED1FC871}"/>
                </c:ext>
              </c:extLst>
            </c:dLbl>
            <c:dLbl>
              <c:idx val="36"/>
              <c:layout>
                <c:manualLayout>
                  <c:x val="-1.5209601971497311E-2"/>
                  <c:y val="-5.29719018213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AB6-464E-BE42-CFF7ED1FC871}"/>
                </c:ext>
              </c:extLst>
            </c:dLbl>
            <c:dLbl>
              <c:idx val="37"/>
              <c:layout>
                <c:manualLayout>
                  <c:x val="1.0400355871886121E-2"/>
                  <c:y val="2.9928612442150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B6-464E-BE42-CFF7ED1FC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'8. Индекс Под.Масла'!$P$10:$P$47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'8. Индекс Под.Масла'!$R$10:$R$47</c:f>
              <c:numCache>
                <c:formatCode>0</c:formatCode>
                <c:ptCount val="38"/>
                <c:pt idx="0">
                  <c:v>100.01300000000001</c:v>
                </c:pt>
                <c:pt idx="1">
                  <c:v>100.01300000000001</c:v>
                </c:pt>
                <c:pt idx="2">
                  <c:v>100.01300000000001</c:v>
                </c:pt>
                <c:pt idx="3">
                  <c:v>108.57</c:v>
                </c:pt>
                <c:pt idx="4">
                  <c:v>112.52</c:v>
                </c:pt>
                <c:pt idx="5">
                  <c:v>109.636</c:v>
                </c:pt>
                <c:pt idx="6">
                  <c:v>145.68700000000001</c:v>
                </c:pt>
                <c:pt idx="7">
                  <c:v>132.08699999999999</c:v>
                </c:pt>
                <c:pt idx="8">
                  <c:v>123.65</c:v>
                </c:pt>
                <c:pt idx="9">
                  <c:v>120.6</c:v>
                </c:pt>
                <c:pt idx="10">
                  <c:v>120.6</c:v>
                </c:pt>
                <c:pt idx="11">
                  <c:v>120.41200000000001</c:v>
                </c:pt>
                <c:pt idx="12">
                  <c:v>124.91200000000001</c:v>
                </c:pt>
                <c:pt idx="13">
                  <c:v>124.91200000000001</c:v>
                </c:pt>
                <c:pt idx="14">
                  <c:v>94.549000000000007</c:v>
                </c:pt>
                <c:pt idx="15">
                  <c:v>87.349000000000004</c:v>
                </c:pt>
                <c:pt idx="16">
                  <c:v>86.799000000000007</c:v>
                </c:pt>
                <c:pt idx="17">
                  <c:v>78.055000000000007</c:v>
                </c:pt>
                <c:pt idx="18">
                  <c:v>81.932000000000002</c:v>
                </c:pt>
                <c:pt idx="19">
                  <c:v>77.527000000000001</c:v>
                </c:pt>
                <c:pt idx="20">
                  <c:v>108.747</c:v>
                </c:pt>
                <c:pt idx="21">
                  <c:v>105.417</c:v>
                </c:pt>
                <c:pt idx="22">
                  <c:v>105.265</c:v>
                </c:pt>
                <c:pt idx="23">
                  <c:v>105.265</c:v>
                </c:pt>
                <c:pt idx="24">
                  <c:v>126.553</c:v>
                </c:pt>
                <c:pt idx="25">
                  <c:v>131.416</c:v>
                </c:pt>
                <c:pt idx="26">
                  <c:v>131.416</c:v>
                </c:pt>
                <c:pt idx="27">
                  <c:v>131.416</c:v>
                </c:pt>
                <c:pt idx="28">
                  <c:v>131.416</c:v>
                </c:pt>
                <c:pt idx="29">
                  <c:v>131.416</c:v>
                </c:pt>
                <c:pt idx="30">
                  <c:v>131.416</c:v>
                </c:pt>
                <c:pt idx="31">
                  <c:v>130.56899999999999</c:v>
                </c:pt>
                <c:pt idx="32">
                  <c:v>130.56899999999999</c:v>
                </c:pt>
                <c:pt idx="33">
                  <c:v>131.977</c:v>
                </c:pt>
                <c:pt idx="34">
                  <c:v>128.92699999999999</c:v>
                </c:pt>
                <c:pt idx="35">
                  <c:v>98.034000000000006</c:v>
                </c:pt>
                <c:pt idx="36">
                  <c:v>68.935000000000002</c:v>
                </c:pt>
                <c:pt idx="37">
                  <c:v>82.543000000000006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AB6-464E-BE42-CFF7ED1FC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198520"/>
        <c:axId val="570201144"/>
      </c:barChart>
      <c:lineChart>
        <c:grouping val="standard"/>
        <c:varyColors val="0"/>
        <c:ser>
          <c:idx val="2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777270745885571E-2"/>
                  <c:y val="-5.9045064416588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AB6-464E-BE42-CFF7ED1FC8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B6-464E-BE42-CFF7ED1FC8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B6-464E-BE42-CFF7ED1FC8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B6-464E-BE42-CFF7ED1FC8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B6-464E-BE42-CFF7ED1FC8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B6-464E-BE42-CFF7ED1FC8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AB6-464E-BE42-CFF7ED1FC87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AB6-464E-BE42-CFF7ED1FC87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B6-464E-BE42-CFF7ED1FC87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AB6-464E-BE42-CFF7ED1FC87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B6-464E-BE42-CFF7ED1FC87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AB6-464E-BE42-CFF7ED1FC87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B6-464E-BE42-CFF7ED1FC871}"/>
                </c:ext>
              </c:extLst>
            </c:dLbl>
            <c:dLbl>
              <c:idx val="19"/>
              <c:layout>
                <c:manualLayout>
                  <c:x val="-2.054918632727714E-2"/>
                  <c:y val="-6.675946305609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AB6-464E-BE42-CFF7ED1FC87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B6-464E-BE42-CFF7ED1FC87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AB6-464E-BE42-CFF7ED1FC87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B6-464E-BE42-CFF7ED1FC87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AB6-464E-BE42-CFF7ED1FC87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B6-464E-BE42-CFF7ED1FC87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AB6-464E-BE42-CFF7ED1FC87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AB6-464E-BE42-CFF7ED1FC87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AB6-464E-BE42-CFF7ED1FC87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AB6-464E-BE42-CFF7ED1FC87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AB6-464E-BE42-CFF7ED1FC871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AB6-464E-BE42-CFF7ED1FC871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AB6-464E-BE42-CFF7ED1FC871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AB6-464E-BE42-CFF7ED1FC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 Индекс Под.Масла'!$P$10:$P$47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'8. Индекс Под.Масла'!$Q$10:$Q$47</c:f>
              <c:numCache>
                <c:formatCode>0</c:formatCode>
                <c:ptCount val="38"/>
                <c:pt idx="0">
                  <c:v>900.09</c:v>
                </c:pt>
                <c:pt idx="1">
                  <c:v>900.22</c:v>
                </c:pt>
                <c:pt idx="2">
                  <c:v>900.26</c:v>
                </c:pt>
                <c:pt idx="3">
                  <c:v>906.83</c:v>
                </c:pt>
                <c:pt idx="4">
                  <c:v>906.42</c:v>
                </c:pt>
                <c:pt idx="5">
                  <c:v>906.52</c:v>
                </c:pt>
                <c:pt idx="6">
                  <c:v>903.89</c:v>
                </c:pt>
                <c:pt idx="7">
                  <c:v>908.45</c:v>
                </c:pt>
                <c:pt idx="8">
                  <c:v>911.85</c:v>
                </c:pt>
                <c:pt idx="9">
                  <c:v>915.49</c:v>
                </c:pt>
                <c:pt idx="10">
                  <c:v>915.49</c:v>
                </c:pt>
                <c:pt idx="11">
                  <c:v>919.69</c:v>
                </c:pt>
                <c:pt idx="12">
                  <c:v>919.2</c:v>
                </c:pt>
                <c:pt idx="13">
                  <c:v>918.5</c:v>
                </c:pt>
                <c:pt idx="14">
                  <c:v>939.42</c:v>
                </c:pt>
                <c:pt idx="15">
                  <c:v>945.16</c:v>
                </c:pt>
                <c:pt idx="16">
                  <c:v>949.7</c:v>
                </c:pt>
                <c:pt idx="17">
                  <c:v>962.64</c:v>
                </c:pt>
                <c:pt idx="18">
                  <c:v>942.41</c:v>
                </c:pt>
                <c:pt idx="19">
                  <c:v>963.41</c:v>
                </c:pt>
                <c:pt idx="20">
                  <c:v>962.11</c:v>
                </c:pt>
                <c:pt idx="21">
                  <c:v>961.66</c:v>
                </c:pt>
                <c:pt idx="22">
                  <c:v>961.69</c:v>
                </c:pt>
                <c:pt idx="23">
                  <c:v>961.96</c:v>
                </c:pt>
                <c:pt idx="24">
                  <c:v>971.72</c:v>
                </c:pt>
                <c:pt idx="25">
                  <c:v>978.22</c:v>
                </c:pt>
                <c:pt idx="26">
                  <c:v>978.21</c:v>
                </c:pt>
                <c:pt idx="27">
                  <c:v>978.19</c:v>
                </c:pt>
                <c:pt idx="28">
                  <c:v>978.21</c:v>
                </c:pt>
                <c:pt idx="29">
                  <c:v>978.12</c:v>
                </c:pt>
                <c:pt idx="30">
                  <c:v>978.1</c:v>
                </c:pt>
                <c:pt idx="31">
                  <c:v>979.65</c:v>
                </c:pt>
                <c:pt idx="32">
                  <c:v>979.65</c:v>
                </c:pt>
                <c:pt idx="33">
                  <c:v>989.61</c:v>
                </c:pt>
                <c:pt idx="34">
                  <c:v>991.15</c:v>
                </c:pt>
                <c:pt idx="35">
                  <c:v>1005.73</c:v>
                </c:pt>
                <c:pt idx="36">
                  <c:v>1000.48</c:v>
                </c:pt>
                <c:pt idx="37">
                  <c:v>982.4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1AB6-464E-BE42-CFF7ED1FC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75672"/>
        <c:axId val="513281248"/>
      </c:lineChart>
      <c:catAx>
        <c:axId val="513275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81248"/>
        <c:crosses val="autoZero"/>
        <c:auto val="0"/>
        <c:lblAlgn val="ctr"/>
        <c:lblOffset val="100"/>
        <c:noMultiLvlLbl val="1"/>
      </c:catAx>
      <c:valAx>
        <c:axId val="513281248"/>
        <c:scaling>
          <c:orientation val="minMax"/>
          <c:max val="1500"/>
          <c:min val="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75672"/>
        <c:crosses val="autoZero"/>
        <c:crossBetween val="between"/>
      </c:valAx>
      <c:valAx>
        <c:axId val="570201144"/>
        <c:scaling>
          <c:orientation val="minMax"/>
          <c:max val="60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0198520"/>
        <c:crosses val="max"/>
        <c:crossBetween val="between"/>
      </c:valAx>
      <c:dateAx>
        <c:axId val="570198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2011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2.609303090072321E-3"/>
                  <c:y val="1.181882394326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D7-4F7C-8910-EA58431E1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Индекс Шрота'!$P$3:$P$6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'9. Индекс Шрота'!$R$3:$R$6</c:f>
              <c:numCache>
                <c:formatCode>0</c:formatCode>
                <c:ptCount val="4"/>
                <c:pt idx="0">
                  <c:v>50.822000000000003</c:v>
                </c:pt>
                <c:pt idx="1">
                  <c:v>50.822000000000003</c:v>
                </c:pt>
                <c:pt idx="2">
                  <c:v>56.322000000000003</c:v>
                </c:pt>
                <c:pt idx="3">
                  <c:v>61.343000000000004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4-4642-AAEF-8879220D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15888"/>
        <c:axId val="529812064"/>
      </c:barChart>
      <c:lineChart>
        <c:grouping val="standard"/>
        <c:varyColors val="0"/>
        <c:ser>
          <c:idx val="0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6.5326697786865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7-4F7C-8910-EA58431E1279}"/>
                </c:ext>
              </c:extLst>
            </c:dLbl>
            <c:dLbl>
              <c:idx val="1"/>
              <c:layout>
                <c:manualLayout>
                  <c:x val="-6.9571827744904668E-2"/>
                  <c:y val="-5.324074074074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7-4F7C-8910-EA58431E1279}"/>
                </c:ext>
              </c:extLst>
            </c:dLbl>
            <c:dLbl>
              <c:idx val="2"/>
              <c:layout>
                <c:manualLayout>
                  <c:x val="-4.5662100456621058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4-4642-AAEF-8879220DBAD1}"/>
                </c:ext>
              </c:extLst>
            </c:dLbl>
            <c:dLbl>
              <c:idx val="3"/>
              <c:layout>
                <c:manualLayout>
                  <c:x val="-3.612220578566723E-2"/>
                  <c:y val="-6.25805555555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4-4642-AAEF-8879220DB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Индекс Шрота'!$P$3:$P$6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'9. Индекс Шрота'!$Q$3:$Q$6</c:f>
              <c:numCache>
                <c:formatCode>0</c:formatCode>
                <c:ptCount val="4"/>
                <c:pt idx="0">
                  <c:v>221.98</c:v>
                </c:pt>
                <c:pt idx="1">
                  <c:v>221.98</c:v>
                </c:pt>
                <c:pt idx="2">
                  <c:v>221.49</c:v>
                </c:pt>
                <c:pt idx="3">
                  <c:v>222.13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44-4642-AAEF-8879220D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335992"/>
        <c:axId val="587339928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330"/>
          <c:min val="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529812064"/>
        <c:scaling>
          <c:orientation val="minMax"/>
          <c:max val="62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55483946356021"/>
          <c:y val="0.89409667541557303"/>
          <c:w val="0.418013608744112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26390785710107E-3"/>
                  <c:y val="2.3920358391007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8-485B-A6F7-BFE1BB1A5739}"/>
                </c:ext>
              </c:extLst>
            </c:dLbl>
            <c:dLbl>
              <c:idx val="1"/>
              <c:layout>
                <c:manualLayout>
                  <c:x val="8.0385852090032028E-3"/>
                  <c:y val="4.4444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AE-450C-904F-F5C881D62A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AE-450C-904F-F5C881D62A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E-450C-904F-F5C881D62A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F2-452A-8B95-6DF4973601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AE-450C-904F-F5C881D62A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AE-450C-904F-F5C881D62A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81-4615-87B3-9AF08DA3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1-4615-87B3-9AF08DA30DA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AE-450C-904F-F5C881D62A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AE-450C-904F-F5C881D62A5E}"/>
                </c:ext>
              </c:extLst>
            </c:dLbl>
            <c:dLbl>
              <c:idx val="14"/>
              <c:layout>
                <c:manualLayout>
                  <c:x val="5.359056806002143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AE-450C-904F-F5C881D62A5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AE-450C-904F-F5C881D62A5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AE-450C-904F-F5C881D62A5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F4-40D0-85D6-29A04481232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AE-450C-904F-F5C881D62A5E}"/>
                </c:ext>
              </c:extLst>
            </c:dLbl>
            <c:dLbl>
              <c:idx val="20"/>
              <c:layout>
                <c:manualLayout>
                  <c:x val="-8.0385852090032149E-3"/>
                  <c:y val="4.4444444444443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AE-450C-904F-F5C881D62A5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AE-450C-904F-F5C881D62A5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8-4DCE-9118-4470AD3993E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AE-450C-904F-F5C881D62A5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E8-4DCE-9118-4470AD3993E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AE-450C-904F-F5C881D62A5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B5-4502-9A58-D466EEC94CB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AE-450C-904F-F5C881D62A5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B5-4502-9A58-D466EEC94CB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B8-467D-A29F-AECE679639C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EAE-450C-904F-F5C881D62A5E}"/>
                </c:ext>
              </c:extLst>
            </c:dLbl>
            <c:dLbl>
              <c:idx val="36"/>
              <c:layout>
                <c:manualLayout>
                  <c:x val="-1.300052002080102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EAE-450C-904F-F5C881D62A5E}"/>
                </c:ext>
              </c:extLst>
            </c:dLbl>
            <c:dLbl>
              <c:idx val="37"/>
              <c:layout>
                <c:manualLayout>
                  <c:x val="-2.151752579275119E-3"/>
                  <c:y val="1.86709296802195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EAE-450C-904F-F5C881D62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Индекс Шрота'!$P$10:$P$47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'9. Индекс Шрота'!$R$10:$R$47</c:f>
              <c:numCache>
                <c:formatCode>0</c:formatCode>
                <c:ptCount val="38"/>
                <c:pt idx="0">
                  <c:v>30.25</c:v>
                </c:pt>
                <c:pt idx="1">
                  <c:v>30.25</c:v>
                </c:pt>
                <c:pt idx="2">
                  <c:v>26.95</c:v>
                </c:pt>
                <c:pt idx="3">
                  <c:v>26.95</c:v>
                </c:pt>
                <c:pt idx="4">
                  <c:v>26.95</c:v>
                </c:pt>
                <c:pt idx="5">
                  <c:v>30.25</c:v>
                </c:pt>
                <c:pt idx="6">
                  <c:v>30.25</c:v>
                </c:pt>
                <c:pt idx="7">
                  <c:v>26.95</c:v>
                </c:pt>
                <c:pt idx="8">
                  <c:v>12.7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17.399999999999999</c:v>
                </c:pt>
                <c:pt idx="12">
                  <c:v>17.399999999999999</c:v>
                </c:pt>
                <c:pt idx="13">
                  <c:v>23.7</c:v>
                </c:pt>
                <c:pt idx="14">
                  <c:v>23.7</c:v>
                </c:pt>
                <c:pt idx="15">
                  <c:v>26.2</c:v>
                </c:pt>
                <c:pt idx="16">
                  <c:v>31.914000000000001</c:v>
                </c:pt>
                <c:pt idx="17">
                  <c:v>31.914000000000001</c:v>
                </c:pt>
                <c:pt idx="18">
                  <c:v>22.513999999999999</c:v>
                </c:pt>
                <c:pt idx="19">
                  <c:v>33.713999999999999</c:v>
                </c:pt>
                <c:pt idx="20">
                  <c:v>33.713999999999999</c:v>
                </c:pt>
                <c:pt idx="21">
                  <c:v>33.713999999999999</c:v>
                </c:pt>
                <c:pt idx="22">
                  <c:v>40.847999999999999</c:v>
                </c:pt>
                <c:pt idx="23">
                  <c:v>40.847999999999999</c:v>
                </c:pt>
                <c:pt idx="24">
                  <c:v>45.798000000000002</c:v>
                </c:pt>
                <c:pt idx="25">
                  <c:v>45.798000000000002</c:v>
                </c:pt>
                <c:pt idx="26">
                  <c:v>51.847999999999999</c:v>
                </c:pt>
                <c:pt idx="27">
                  <c:v>55.148000000000003</c:v>
                </c:pt>
                <c:pt idx="28">
                  <c:v>50.448</c:v>
                </c:pt>
                <c:pt idx="29">
                  <c:v>52.097999999999999</c:v>
                </c:pt>
                <c:pt idx="30">
                  <c:v>52.097999999999999</c:v>
                </c:pt>
                <c:pt idx="31">
                  <c:v>49.698</c:v>
                </c:pt>
                <c:pt idx="32">
                  <c:v>61.822000000000003</c:v>
                </c:pt>
                <c:pt idx="33">
                  <c:v>61.822000000000003</c:v>
                </c:pt>
                <c:pt idx="34">
                  <c:v>50.822000000000003</c:v>
                </c:pt>
                <c:pt idx="35">
                  <c:v>50.822000000000003</c:v>
                </c:pt>
                <c:pt idx="36">
                  <c:v>56.322000000000003</c:v>
                </c:pt>
                <c:pt idx="37">
                  <c:v>61.343000000000004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EAE-450C-904F-F5C881D6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198520"/>
        <c:axId val="570201144"/>
      </c:barChart>
      <c:lineChart>
        <c:grouping val="standard"/>
        <c:varyColors val="0"/>
        <c:ser>
          <c:idx val="2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24302718924037E-2"/>
                  <c:y val="-0.13215950923711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16-4961-9802-620F208732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EAE-450C-904F-F5C881D62A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EAE-450C-904F-F5C881D62A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EAE-450C-904F-F5C881D62A5E}"/>
                </c:ext>
              </c:extLst>
            </c:dLbl>
            <c:dLbl>
              <c:idx val="4"/>
              <c:layout>
                <c:manualLayout>
                  <c:x val="-2.8690824687203322E-2"/>
                  <c:y val="-9.493650805162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5-4670-B30C-EAE7E52359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EAE-450C-904F-F5C881D62A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EAE-450C-904F-F5C881D62A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EAE-450C-904F-F5C881D62A5E}"/>
                </c:ext>
              </c:extLst>
            </c:dLbl>
            <c:dLbl>
              <c:idx val="8"/>
              <c:layout>
                <c:manualLayout>
                  <c:x val="-2.9209821115831387E-2"/>
                  <c:y val="-0.122780756915242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B2-44F8-BC4D-1AE37C7B2D2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EAE-450C-904F-F5C881D62A5E}"/>
                </c:ext>
              </c:extLst>
            </c:dLbl>
            <c:dLbl>
              <c:idx val="10"/>
              <c:layout>
                <c:manualLayout>
                  <c:x val="-3.7293770620397723E-2"/>
                  <c:y val="-9.1794701145652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C-44DA-AB5C-3CCDE231C3D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EAE-450C-904F-F5C881D62A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EAE-450C-904F-F5C881D62A5E}"/>
                </c:ext>
              </c:extLst>
            </c:dLbl>
            <c:dLbl>
              <c:idx val="13"/>
              <c:layout>
                <c:manualLayout>
                  <c:x val="-3.0841476495837263E-2"/>
                  <c:y val="-0.175900050028701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26493991316438E-2"/>
                      <c:h val="0.12710203624554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DA7-48BC-848E-B3FF987ECE5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EAE-450C-904F-F5C881D62A5E}"/>
                </c:ext>
              </c:extLst>
            </c:dLbl>
            <c:dLbl>
              <c:idx val="15"/>
              <c:layout>
                <c:manualLayout>
                  <c:x val="-3.0841561170501922E-2"/>
                  <c:y val="-0.135480364303633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5A-43EB-AE38-11E8290A2C3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EAE-450C-904F-F5C881D62A5E}"/>
                </c:ext>
              </c:extLst>
            </c:dLbl>
            <c:dLbl>
              <c:idx val="17"/>
              <c:layout>
                <c:manualLayout>
                  <c:x val="-3.2992297653800517E-2"/>
                  <c:y val="-8.3498767946487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2-4D5D-A5A7-183CFC70686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EAE-450C-904F-F5C881D62A5E}"/>
                </c:ext>
              </c:extLst>
            </c:dLbl>
            <c:dLbl>
              <c:idx val="19"/>
              <c:layout>
                <c:manualLayout>
                  <c:x val="-2.5026782596443677E-2"/>
                  <c:y val="-0.110202896202052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EAE-450C-904F-F5C881D62A5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EAE-450C-904F-F5C881D62A5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EAE-450C-904F-F5C881D62A5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EAE-450C-904F-F5C881D62A5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EAE-450C-904F-F5C881D62A5E}"/>
                </c:ext>
              </c:extLst>
            </c:dLbl>
            <c:dLbl>
              <c:idx val="24"/>
              <c:layout>
                <c:manualLayout>
                  <c:x val="-2.6540003529239947E-2"/>
                  <c:y val="-0.109539412738609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26493991316438E-2"/>
                      <c:h val="0.12132073951434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212-4F4A-837D-93BD1E2E426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EAE-450C-904F-F5C881D62A5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EAE-450C-904F-F5C881D62A5E}"/>
                </c:ext>
              </c:extLst>
            </c:dLbl>
            <c:dLbl>
              <c:idx val="27"/>
              <c:layout>
                <c:manualLayout>
                  <c:x val="-3.9444507103696319E-2"/>
                  <c:y val="-7.7667495820989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7-4593-9101-AEF9B2BEDA4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EAE-450C-904F-F5C881D62A5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EAE-450C-904F-F5C881D62A5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EAE-450C-904F-F5C881D62A5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EAE-450C-904F-F5C881D62A5E}"/>
                </c:ext>
              </c:extLst>
            </c:dLbl>
            <c:dLbl>
              <c:idx val="32"/>
              <c:layout>
                <c:manualLayout>
                  <c:x val="-4.3745980070293518E-2"/>
                  <c:y val="-5.4342823612636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C-43E3-803A-BB421DC58FE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EAE-450C-904F-F5C881D62A5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EAE-450C-904F-F5C881D62A5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EAE-450C-904F-F5C881D62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'9. Индекс Шрота'!$P$10:$P$47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'9. Индекс Шрота'!$Q$10:$Q$47</c:f>
              <c:numCache>
                <c:formatCode>0</c:formatCode>
                <c:ptCount val="38"/>
                <c:pt idx="0">
                  <c:v>214.1</c:v>
                </c:pt>
                <c:pt idx="1">
                  <c:v>214.1</c:v>
                </c:pt>
                <c:pt idx="2">
                  <c:v>214.6</c:v>
                </c:pt>
                <c:pt idx="3">
                  <c:v>213.99</c:v>
                </c:pt>
                <c:pt idx="4">
                  <c:v>213.99</c:v>
                </c:pt>
                <c:pt idx="5">
                  <c:v>213.98</c:v>
                </c:pt>
                <c:pt idx="6">
                  <c:v>213.98</c:v>
                </c:pt>
                <c:pt idx="7">
                  <c:v>214.34</c:v>
                </c:pt>
                <c:pt idx="8">
                  <c:v>203.48</c:v>
                </c:pt>
                <c:pt idx="9">
                  <c:v>207.14</c:v>
                </c:pt>
                <c:pt idx="10">
                  <c:v>207.14</c:v>
                </c:pt>
                <c:pt idx="11">
                  <c:v>207.14</c:v>
                </c:pt>
                <c:pt idx="12">
                  <c:v>207.14</c:v>
                </c:pt>
                <c:pt idx="13">
                  <c:v>209.67</c:v>
                </c:pt>
                <c:pt idx="14">
                  <c:v>209.67</c:v>
                </c:pt>
                <c:pt idx="15">
                  <c:v>205.16</c:v>
                </c:pt>
                <c:pt idx="16">
                  <c:v>208.81</c:v>
                </c:pt>
                <c:pt idx="17">
                  <c:v>208.81</c:v>
                </c:pt>
                <c:pt idx="18">
                  <c:v>211.55</c:v>
                </c:pt>
                <c:pt idx="19">
                  <c:v>212.88</c:v>
                </c:pt>
                <c:pt idx="20">
                  <c:v>212.88</c:v>
                </c:pt>
                <c:pt idx="21">
                  <c:v>212.88</c:v>
                </c:pt>
                <c:pt idx="22">
                  <c:v>216</c:v>
                </c:pt>
                <c:pt idx="23">
                  <c:v>216</c:v>
                </c:pt>
                <c:pt idx="24">
                  <c:v>215.37</c:v>
                </c:pt>
                <c:pt idx="25">
                  <c:v>215.37</c:v>
                </c:pt>
                <c:pt idx="26">
                  <c:v>216.15</c:v>
                </c:pt>
                <c:pt idx="27">
                  <c:v>217.38</c:v>
                </c:pt>
                <c:pt idx="28">
                  <c:v>217.41</c:v>
                </c:pt>
                <c:pt idx="29">
                  <c:v>217.9</c:v>
                </c:pt>
                <c:pt idx="30">
                  <c:v>217.9</c:v>
                </c:pt>
                <c:pt idx="31">
                  <c:v>216.84</c:v>
                </c:pt>
                <c:pt idx="32">
                  <c:v>218.45</c:v>
                </c:pt>
                <c:pt idx="33">
                  <c:v>218.45</c:v>
                </c:pt>
                <c:pt idx="34">
                  <c:v>221.98</c:v>
                </c:pt>
                <c:pt idx="35">
                  <c:v>221.98</c:v>
                </c:pt>
                <c:pt idx="36">
                  <c:v>221.49</c:v>
                </c:pt>
                <c:pt idx="37">
                  <c:v>222.13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4EAE-450C-904F-F5C881D6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75672"/>
        <c:axId val="513281248"/>
      </c:lineChart>
      <c:catAx>
        <c:axId val="513275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81248"/>
        <c:crosses val="autoZero"/>
        <c:auto val="0"/>
        <c:lblAlgn val="ctr"/>
        <c:lblOffset val="100"/>
        <c:noMultiLvlLbl val="1"/>
      </c:catAx>
      <c:valAx>
        <c:axId val="51328124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75672"/>
        <c:crosses val="autoZero"/>
        <c:crossBetween val="between"/>
      </c:valAx>
      <c:valAx>
        <c:axId val="570201144"/>
        <c:scaling>
          <c:orientation val="minMax"/>
          <c:max val="80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0198520"/>
        <c:crosses val="max"/>
        <c:crossBetween val="between"/>
      </c:valAx>
      <c:dateAx>
        <c:axId val="570198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2011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Участников Авто, шт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аукционы'!$V$2:$V$5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'2. Товарные аукционы'!$AA$2:$AA$5</c:f>
              <c:numCache>
                <c:formatCode>0</c:formatCode>
                <c:ptCount val="4"/>
                <c:pt idx="0">
                  <c:v>25</c:v>
                </c:pt>
                <c:pt idx="1">
                  <c:v>20</c:v>
                </c:pt>
                <c:pt idx="2">
                  <c:v>22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6-44D2-BE27-E93A5F65F850}"/>
            </c:ext>
          </c:extLst>
        </c:ser>
        <c:ser>
          <c:idx val="1"/>
          <c:order val="1"/>
          <c:tx>
            <c:v>Участников ЖД, шт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8360129770309352E-17"/>
                  <c:y val="-4.59736540664369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5-41FD-A0C6-1FCB464E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 Товарные аукционы'!$V$2:$V$5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'2. Товарные аукционы'!$AB$2:$AB$5</c:f>
              <c:numCache>
                <c:formatCode>0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3-40E6-9987-B76305138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06491408"/>
        <c:axId val="406496984"/>
      </c:barChart>
      <c:catAx>
        <c:axId val="406491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6496984"/>
        <c:crosses val="autoZero"/>
        <c:auto val="0"/>
        <c:lblAlgn val="ctr"/>
        <c:lblOffset val="100"/>
        <c:noMultiLvlLbl val="0"/>
      </c:catAx>
      <c:valAx>
        <c:axId val="40649698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649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7269012230630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3-4CBB-912E-10FE89DBCAB7}"/>
                </c:ext>
              </c:extLst>
            </c:dLbl>
            <c:dLbl>
              <c:idx val="2"/>
              <c:layout>
                <c:manualLayout>
                  <c:x val="0"/>
                  <c:y val="1.151267482042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94-4710-8AFD-B01402F40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'3.1 Индекс Пшеницы'!$R$3:$R$6</c:f>
              <c:numCache>
                <c:formatCode>0</c:formatCode>
                <c:ptCount val="4"/>
                <c:pt idx="0">
                  <c:v>2913.21</c:v>
                </c:pt>
                <c:pt idx="1">
                  <c:v>3029.21</c:v>
                </c:pt>
                <c:pt idx="2">
                  <c:v>3020.21</c:v>
                </c:pt>
                <c:pt idx="3">
                  <c:v>2927.21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7-4C53-8B35-11789E27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15888"/>
        <c:axId val="529812064"/>
      </c:barChart>
      <c:lineChart>
        <c:grouping val="standard"/>
        <c:varyColors val="0"/>
        <c:ser>
          <c:idx val="0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122243460543412E-3"/>
                  <c:y val="-3.8755060172789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18-4A5F-A301-414C639984D5}"/>
                </c:ext>
              </c:extLst>
            </c:dLbl>
            <c:dLbl>
              <c:idx val="1"/>
              <c:layout>
                <c:manualLayout>
                  <c:x val="-5.1823857095284691E-2"/>
                  <c:y val="-6.0009893167012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3-4CBB-912E-10FE89DBCAB7}"/>
                </c:ext>
              </c:extLst>
            </c:dLbl>
            <c:dLbl>
              <c:idx val="2"/>
              <c:layout>
                <c:manualLayout>
                  <c:x val="-5.3498765981105187E-2"/>
                  <c:y val="-6.427962545678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5B-4FD6-AB7A-89F433D518AB}"/>
                </c:ext>
              </c:extLst>
            </c:dLbl>
            <c:dLbl>
              <c:idx val="3"/>
              <c:layout>
                <c:manualLayout>
                  <c:x val="-6.9571761813681854E-2"/>
                  <c:y val="-5.9464730576399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5B-4FD6-AB7A-89F433D51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 Индекс Пшеницы'!$P$3:$P$6</c:f>
              <c:numCache>
                <c:formatCode>m/d/yyyy</c:formatCode>
                <c:ptCount val="4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</c:numCache>
            </c:numRef>
          </c:cat>
          <c:val>
            <c:numRef>
              <c:f>'3.1 Индекс Пшеницы'!$Q$3:$Q$6</c:f>
              <c:numCache>
                <c:formatCode>0</c:formatCode>
                <c:ptCount val="4"/>
                <c:pt idx="0">
                  <c:v>221.2</c:v>
                </c:pt>
                <c:pt idx="1">
                  <c:v>221.9</c:v>
                </c:pt>
                <c:pt idx="2">
                  <c:v>221.5</c:v>
                </c:pt>
                <c:pt idx="3">
                  <c:v>221.9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7-4C53-8B35-11789E27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335992"/>
        <c:axId val="587339928"/>
      </c:lineChart>
      <c:dateAx>
        <c:axId val="587335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9928"/>
        <c:crosses val="autoZero"/>
        <c:auto val="1"/>
        <c:lblOffset val="100"/>
        <c:baseTimeUnit val="days"/>
      </c:dateAx>
      <c:valAx>
        <c:axId val="587339928"/>
        <c:scaling>
          <c:orientation val="minMax"/>
          <c:max val="330"/>
          <c:min val="10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335992"/>
        <c:crosses val="autoZero"/>
        <c:crossBetween val="between"/>
      </c:valAx>
      <c:valAx>
        <c:axId val="529812064"/>
        <c:scaling>
          <c:orientation val="minMax"/>
          <c:max val="2000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9515888"/>
        <c:crosses val="max"/>
        <c:crossBetween val="between"/>
      </c:valAx>
      <c:dateAx>
        <c:axId val="5295158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298120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55483946356021"/>
          <c:y val="0.89409667541557303"/>
          <c:w val="0.418013608744112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1"/>
          <c:tx>
            <c:v>Объем, тыс.т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482102654821698E-3"/>
                  <c:y val="-5.7563374102102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A91-40A9-B743-72714723DAB7}"/>
                </c:ext>
              </c:extLst>
            </c:dLbl>
            <c:dLbl>
              <c:idx val="1"/>
              <c:layout>
                <c:manualLayout>
                  <c:x val="2.3093660001415762E-2"/>
                  <c:y val="4.4446176885449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65-451E-82A4-7D967C7787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D-45C8-B5CA-E58A4B5E57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5-4335-9F81-396667FB8F9F}"/>
                </c:ext>
              </c:extLst>
            </c:dLbl>
            <c:dLbl>
              <c:idx val="4"/>
              <c:layout>
                <c:manualLayout>
                  <c:x val="-1.9714856682530433E-17"/>
                  <c:y val="-5.75633741021020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98-44E4-B7BD-13AA8DFCD8E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91-40A9-B743-72714723DA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36-473B-86C9-0BF33C2F40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85-4335-9F81-396667FB8F9F}"/>
                </c:ext>
              </c:extLst>
            </c:dLbl>
            <c:dLbl>
              <c:idx val="8"/>
              <c:layout>
                <c:manualLayout>
                  <c:x val="-2.1507364832985998E-3"/>
                  <c:y val="1.7269012230630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D6-4565-8E89-D2397F2713C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5-4335-9F81-396667FB8F9F}"/>
                </c:ext>
              </c:extLst>
            </c:dLbl>
            <c:dLbl>
              <c:idx val="10"/>
              <c:layout>
                <c:manualLayout>
                  <c:x val="0"/>
                  <c:y val="1.7269012230630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D6-4565-8E89-D2397F2713C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91-40A9-B743-72714723DAB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91-40A9-B743-72714723DAB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91-40A9-B743-72714723DAB7}"/>
                </c:ext>
              </c:extLst>
            </c:dLbl>
            <c:dLbl>
              <c:idx val="14"/>
              <c:layout>
                <c:manualLayout>
                  <c:x val="5.3590595286601723E-3"/>
                  <c:y val="1.1512674820420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65-451E-82A4-7D967C77873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91-40A9-B743-72714723DAB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85-4335-9F81-396667FB8F9F}"/>
                </c:ext>
              </c:extLst>
            </c:dLbl>
            <c:dLbl>
              <c:idx val="17"/>
              <c:layout>
                <c:manualLayout>
                  <c:x val="-6.4522094498957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7-4B2F-BEE2-EF2647BDC43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91-40A9-B743-72714723DAB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91-40A9-B743-72714723DAB7}"/>
                </c:ext>
              </c:extLst>
            </c:dLbl>
            <c:dLbl>
              <c:idx val="20"/>
              <c:layout>
                <c:manualLayout>
                  <c:x val="-8.038504618325561E-3"/>
                  <c:y val="1.5957292508965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65-451E-82A4-7D967C77873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85-4335-9F81-396667FB8F9F}"/>
                </c:ext>
              </c:extLst>
            </c:dLbl>
            <c:dLbl>
              <c:idx val="22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F-41F8-8297-52F454F7B5A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91-40A9-B743-72714723DAB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85-4335-9F81-396667FB8F9F}"/>
                </c:ext>
              </c:extLst>
            </c:dLbl>
            <c:dLbl>
              <c:idx val="25"/>
              <c:layout>
                <c:manualLayout>
                  <c:x val="-7.8859426730121731E-17"/>
                  <c:y val="1.1512674820420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F-41F8-8297-52F454F7B5A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91-40A9-B743-72714723DAB7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85-4335-9F81-396667FB8F9F}"/>
                </c:ext>
              </c:extLst>
            </c:dLbl>
            <c:dLbl>
              <c:idx val="28"/>
              <c:layout>
                <c:manualLayout>
                  <c:x val="-6.452209449895799E-3"/>
                  <c:y val="1.7269012230630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7-42AD-BE1A-B61D896234D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A91-40A9-B743-72714723DAB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91-40A9-B743-72714723DAB7}"/>
                </c:ext>
              </c:extLst>
            </c:dLbl>
            <c:dLbl>
              <c:idx val="31"/>
              <c:layout>
                <c:manualLayout>
                  <c:x val="-1.0461893521948E-2"/>
                  <c:y val="1.72690122306305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C4-442C-9C54-58DF7C6F59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A91-40A9-B743-72714723DAB7}"/>
                </c:ext>
              </c:extLst>
            </c:dLbl>
            <c:dLbl>
              <c:idx val="33"/>
              <c:layout>
                <c:manualLayout>
                  <c:x val="-1.0465280508535714E-2"/>
                  <c:y val="5.75633741021020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B9-45D2-A127-AA6549E47EBE}"/>
                </c:ext>
              </c:extLst>
            </c:dLbl>
            <c:dLbl>
              <c:idx val="34"/>
              <c:layout>
                <c:manualLayout>
                  <c:x val="1.6292929631627952E-2"/>
                  <c:y val="1.7269012230630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A91-40A9-B743-72714723DAB7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91-40A9-B743-72714723DAB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A91-40A9-B743-72714723DAB7}"/>
                </c:ext>
              </c:extLst>
            </c:dLbl>
            <c:dLbl>
              <c:idx val="37"/>
              <c:layout>
                <c:manualLayout>
                  <c:x val="-2.1507364832985998E-3"/>
                  <c:y val="1.1512674820420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3A-4554-9048-FAC9E25E6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 Индекс Пшеницы'!$P$10:$P$47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'3.1 Индекс Пшеницы'!$R$10:$R$47</c:f>
              <c:numCache>
                <c:formatCode>0</c:formatCode>
                <c:ptCount val="38"/>
                <c:pt idx="0">
                  <c:v>2888.35</c:v>
                </c:pt>
                <c:pt idx="1">
                  <c:v>2888.35</c:v>
                </c:pt>
                <c:pt idx="2">
                  <c:v>2823.85</c:v>
                </c:pt>
                <c:pt idx="3">
                  <c:v>2957.35</c:v>
                </c:pt>
                <c:pt idx="4">
                  <c:v>2809.35</c:v>
                </c:pt>
                <c:pt idx="5">
                  <c:v>2695.85</c:v>
                </c:pt>
                <c:pt idx="6">
                  <c:v>2582.85</c:v>
                </c:pt>
                <c:pt idx="7">
                  <c:v>2621.95</c:v>
                </c:pt>
                <c:pt idx="8">
                  <c:v>2959.6509999999998</c:v>
                </c:pt>
                <c:pt idx="9">
                  <c:v>2343.8510000000001</c:v>
                </c:pt>
                <c:pt idx="10">
                  <c:v>2506.5509999999999</c:v>
                </c:pt>
                <c:pt idx="11">
                  <c:v>2556.5509999999999</c:v>
                </c:pt>
                <c:pt idx="12">
                  <c:v>2790.0509999999999</c:v>
                </c:pt>
                <c:pt idx="13">
                  <c:v>2906.6509999999998</c:v>
                </c:pt>
                <c:pt idx="14">
                  <c:v>3464.6509999999998</c:v>
                </c:pt>
                <c:pt idx="15">
                  <c:v>3341.951</c:v>
                </c:pt>
                <c:pt idx="16">
                  <c:v>3313.451</c:v>
                </c:pt>
                <c:pt idx="17">
                  <c:v>3156.95</c:v>
                </c:pt>
                <c:pt idx="18">
                  <c:v>4192.6750000000002</c:v>
                </c:pt>
                <c:pt idx="19">
                  <c:v>4175.9250000000002</c:v>
                </c:pt>
                <c:pt idx="20">
                  <c:v>3885.9250000000002</c:v>
                </c:pt>
                <c:pt idx="21">
                  <c:v>4106.1000000000004</c:v>
                </c:pt>
                <c:pt idx="22">
                  <c:v>4162.1000000000004</c:v>
                </c:pt>
                <c:pt idx="23">
                  <c:v>3973.1</c:v>
                </c:pt>
                <c:pt idx="24">
                  <c:v>3937.8</c:v>
                </c:pt>
                <c:pt idx="25">
                  <c:v>3554.3</c:v>
                </c:pt>
                <c:pt idx="26">
                  <c:v>3434.3</c:v>
                </c:pt>
                <c:pt idx="27">
                  <c:v>3499.3</c:v>
                </c:pt>
                <c:pt idx="28">
                  <c:v>3526.1</c:v>
                </c:pt>
                <c:pt idx="29">
                  <c:v>3476.1</c:v>
                </c:pt>
                <c:pt idx="30">
                  <c:v>3089.1</c:v>
                </c:pt>
                <c:pt idx="31">
                  <c:v>2923.6</c:v>
                </c:pt>
                <c:pt idx="32">
                  <c:v>2355</c:v>
                </c:pt>
                <c:pt idx="33">
                  <c:v>3054.21</c:v>
                </c:pt>
                <c:pt idx="34">
                  <c:v>2913.21</c:v>
                </c:pt>
                <c:pt idx="35">
                  <c:v>3029.21</c:v>
                </c:pt>
                <c:pt idx="36">
                  <c:v>3020.21</c:v>
                </c:pt>
                <c:pt idx="37">
                  <c:v>2927.21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6-473B-86C9-0BF33C2F4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0198520"/>
        <c:axId val="570201144"/>
      </c:barChart>
      <c:lineChart>
        <c:grouping val="standard"/>
        <c:varyColors val="0"/>
        <c:ser>
          <c:idx val="2"/>
          <c:order val="0"/>
          <c:tx>
            <c:v>Цена, $/т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65-451E-82A4-7D967C7787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3-435C-967B-B3EAD8246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3-435C-967B-B3EAD82466C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C3-435C-967B-B3EAD82466C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3-435C-967B-B3EAD82466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C3-435C-967B-B3EAD82466C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91-40A9-B743-72714723DAB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91-40A9-B743-72714723DAB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91-40A9-B743-72714723DAB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8-44F4-A073-D07E49D8865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91-40A9-B743-72714723DAB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65-451E-82A4-7D967C778730}"/>
                </c:ext>
              </c:extLst>
            </c:dLbl>
            <c:dLbl>
              <c:idx val="19"/>
              <c:layout>
                <c:manualLayout>
                  <c:x val="-2.295734421383118E-2"/>
                  <c:y val="-8.2406913595084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8-44F4-A073-D07E49D8865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91-40A9-B743-72714723DAB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91-40A9-B743-72714723DAB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91-40A9-B743-72714723DAB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65-451E-82A4-7D967C77873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91-40A9-B743-72714723DAB7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91-40A9-B743-72714723DAB7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91-40A9-B743-72714723DAB7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65-451E-82A4-7D967C77873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91-40A9-B743-72714723DAB7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91-40A9-B743-72714723DAB7}"/>
                </c:ext>
              </c:extLst>
            </c:dLbl>
            <c:dLbl>
              <c:idx val="32"/>
              <c:layout>
                <c:manualLayout>
                  <c:x val="-5.7206076182944508E-2"/>
                  <c:y val="-6.200462143934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C4-442C-9C54-58DF7C6F596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1-40A9-B743-72714723DAB7}"/>
                </c:ext>
              </c:extLst>
            </c:dLbl>
            <c:dLbl>
              <c:idx val="35"/>
              <c:layout>
                <c:manualLayout>
                  <c:x val="-1.7450573349149862E-2"/>
                  <c:y val="-6.200462143934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C4-442C-9C54-58DF7C6F596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A91-40A9-B743-72714723DAB7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B9-45D2-A127-AA6549E47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 Индекс Пшеницы'!$P$10:$P$47</c:f>
              <c:numCache>
                <c:formatCode>m/d/yyyy</c:formatCode>
                <c:ptCount val="38"/>
                <c:pt idx="0">
                  <c:v>45553</c:v>
                </c:pt>
                <c:pt idx="1">
                  <c:v>45554</c:v>
                </c:pt>
                <c:pt idx="2">
                  <c:v>45555</c:v>
                </c:pt>
                <c:pt idx="3">
                  <c:v>45558</c:v>
                </c:pt>
                <c:pt idx="4">
                  <c:v>45559</c:v>
                </c:pt>
                <c:pt idx="5">
                  <c:v>45560</c:v>
                </c:pt>
                <c:pt idx="6">
                  <c:v>45561</c:v>
                </c:pt>
                <c:pt idx="7">
                  <c:v>45562</c:v>
                </c:pt>
                <c:pt idx="8">
                  <c:v>45565</c:v>
                </c:pt>
                <c:pt idx="9">
                  <c:v>45566</c:v>
                </c:pt>
                <c:pt idx="10">
                  <c:v>45567</c:v>
                </c:pt>
                <c:pt idx="11">
                  <c:v>45568</c:v>
                </c:pt>
                <c:pt idx="12">
                  <c:v>45569</c:v>
                </c:pt>
                <c:pt idx="13">
                  <c:v>45572</c:v>
                </c:pt>
                <c:pt idx="14">
                  <c:v>45573</c:v>
                </c:pt>
                <c:pt idx="15">
                  <c:v>45574</c:v>
                </c:pt>
                <c:pt idx="16">
                  <c:v>45575</c:v>
                </c:pt>
                <c:pt idx="17">
                  <c:v>45576</c:v>
                </c:pt>
                <c:pt idx="18">
                  <c:v>45579</c:v>
                </c:pt>
                <c:pt idx="19">
                  <c:v>45580</c:v>
                </c:pt>
                <c:pt idx="20">
                  <c:v>45581</c:v>
                </c:pt>
                <c:pt idx="21">
                  <c:v>45582</c:v>
                </c:pt>
                <c:pt idx="22">
                  <c:v>45583</c:v>
                </c:pt>
                <c:pt idx="23">
                  <c:v>45586</c:v>
                </c:pt>
                <c:pt idx="24">
                  <c:v>45587</c:v>
                </c:pt>
                <c:pt idx="25">
                  <c:v>45588</c:v>
                </c:pt>
                <c:pt idx="26">
                  <c:v>45589</c:v>
                </c:pt>
                <c:pt idx="27">
                  <c:v>45590</c:v>
                </c:pt>
                <c:pt idx="28">
                  <c:v>45593</c:v>
                </c:pt>
                <c:pt idx="29">
                  <c:v>45594</c:v>
                </c:pt>
                <c:pt idx="30">
                  <c:v>45595</c:v>
                </c:pt>
                <c:pt idx="31">
                  <c:v>45596</c:v>
                </c:pt>
                <c:pt idx="32">
                  <c:v>45597</c:v>
                </c:pt>
                <c:pt idx="33">
                  <c:v>45598</c:v>
                </c:pt>
                <c:pt idx="34">
                  <c:v>45601</c:v>
                </c:pt>
                <c:pt idx="35">
                  <c:v>45602</c:v>
                </c:pt>
                <c:pt idx="36">
                  <c:v>45603</c:v>
                </c:pt>
                <c:pt idx="37">
                  <c:v>45604</c:v>
                </c:pt>
              </c:numCache>
            </c:numRef>
          </c:cat>
          <c:val>
            <c:numRef>
              <c:f>'3.1 Индекс Пшеницы'!$Q$10:$Q$47</c:f>
              <c:numCache>
                <c:formatCode>0</c:formatCode>
                <c:ptCount val="38"/>
                <c:pt idx="0">
                  <c:v>214</c:v>
                </c:pt>
                <c:pt idx="1">
                  <c:v>214</c:v>
                </c:pt>
                <c:pt idx="2">
                  <c:v>213.9</c:v>
                </c:pt>
                <c:pt idx="3">
                  <c:v>213.5</c:v>
                </c:pt>
                <c:pt idx="4">
                  <c:v>213.4</c:v>
                </c:pt>
                <c:pt idx="5">
                  <c:v>213.2</c:v>
                </c:pt>
                <c:pt idx="6">
                  <c:v>213.1</c:v>
                </c:pt>
                <c:pt idx="7">
                  <c:v>213.3</c:v>
                </c:pt>
                <c:pt idx="8">
                  <c:v>213.5</c:v>
                </c:pt>
                <c:pt idx="9">
                  <c:v>213.2</c:v>
                </c:pt>
                <c:pt idx="10">
                  <c:v>213.6</c:v>
                </c:pt>
                <c:pt idx="11">
                  <c:v>213.5</c:v>
                </c:pt>
                <c:pt idx="12">
                  <c:v>214.1</c:v>
                </c:pt>
                <c:pt idx="13">
                  <c:v>215.4</c:v>
                </c:pt>
                <c:pt idx="14">
                  <c:v>216.3</c:v>
                </c:pt>
                <c:pt idx="15">
                  <c:v>216.6</c:v>
                </c:pt>
                <c:pt idx="16">
                  <c:v>216.6</c:v>
                </c:pt>
                <c:pt idx="17">
                  <c:v>216.3</c:v>
                </c:pt>
                <c:pt idx="18">
                  <c:v>216.9</c:v>
                </c:pt>
                <c:pt idx="19">
                  <c:v>217.2</c:v>
                </c:pt>
                <c:pt idx="20">
                  <c:v>217.7</c:v>
                </c:pt>
                <c:pt idx="21">
                  <c:v>218.7</c:v>
                </c:pt>
                <c:pt idx="22">
                  <c:v>219.4</c:v>
                </c:pt>
                <c:pt idx="23">
                  <c:v>219.9</c:v>
                </c:pt>
                <c:pt idx="24">
                  <c:v>220</c:v>
                </c:pt>
                <c:pt idx="25">
                  <c:v>220.2</c:v>
                </c:pt>
                <c:pt idx="26">
                  <c:v>220.5</c:v>
                </c:pt>
                <c:pt idx="27">
                  <c:v>220.8</c:v>
                </c:pt>
                <c:pt idx="28">
                  <c:v>221.7</c:v>
                </c:pt>
                <c:pt idx="29">
                  <c:v>221.6</c:v>
                </c:pt>
                <c:pt idx="30">
                  <c:v>222.6</c:v>
                </c:pt>
                <c:pt idx="31">
                  <c:v>222.8</c:v>
                </c:pt>
                <c:pt idx="32">
                  <c:v>223.6</c:v>
                </c:pt>
                <c:pt idx="33">
                  <c:v>221.3</c:v>
                </c:pt>
                <c:pt idx="34">
                  <c:v>221.2</c:v>
                </c:pt>
                <c:pt idx="35">
                  <c:v>221.9</c:v>
                </c:pt>
                <c:pt idx="36">
                  <c:v>221.5</c:v>
                </c:pt>
                <c:pt idx="37">
                  <c:v>221.9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6-473B-86C9-0BF33C2F4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75672"/>
        <c:axId val="513281248"/>
      </c:lineChart>
      <c:catAx>
        <c:axId val="513275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81248"/>
        <c:crosses val="autoZero"/>
        <c:auto val="0"/>
        <c:lblAlgn val="ctr"/>
        <c:lblOffset val="100"/>
        <c:noMultiLvlLbl val="1"/>
      </c:catAx>
      <c:valAx>
        <c:axId val="513281248"/>
        <c:scaling>
          <c:orientation val="minMax"/>
          <c:max val="450"/>
          <c:min val="0"/>
        </c:scaling>
        <c:delete val="0"/>
        <c:axPos val="l"/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275672"/>
        <c:crosses val="autoZero"/>
        <c:crossBetween val="between"/>
      </c:valAx>
      <c:valAx>
        <c:axId val="570201144"/>
        <c:scaling>
          <c:orientation val="minMax"/>
          <c:max val="20000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0198520"/>
        <c:crosses val="max"/>
        <c:crossBetween val="between"/>
      </c:valAx>
      <c:dateAx>
        <c:axId val="570198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20114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E6-4C08-9EDB-5B0DACDBDD4C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9B-4861-9A1C-CC513F20AE56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E6-4C08-9EDB-5B0DACDBDD4C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9B-4861-9A1C-CC513F20AE56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7C-4194-906F-23A14D1EEBFD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7C-4194-906F-23A14D1EEBFD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37C-4194-906F-23A14D1EEBFD}"/>
              </c:ext>
            </c:extLst>
          </c:dPt>
          <c:dLbls>
            <c:dLbl>
              <c:idx val="0"/>
              <c:layout>
                <c:manualLayout>
                  <c:x val="3.317641557963795E-2"/>
                  <c:y val="-2.03047438381516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6-4C08-9EDB-5B0DACDBDD4C}"/>
                </c:ext>
              </c:extLst>
            </c:dLbl>
            <c:dLbl>
              <c:idx val="1"/>
              <c:layout>
                <c:manualLayout>
                  <c:x val="0.16990329230752041"/>
                  <c:y val="-9.0078735223514774E-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9B-4861-9A1C-CC513F20AE56}"/>
                </c:ext>
              </c:extLst>
            </c:dLbl>
            <c:dLbl>
              <c:idx val="2"/>
              <c:layout>
                <c:manualLayout>
                  <c:x val="-8.2836448019104905E-2"/>
                  <c:y val="3.94446194225721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E6-4C08-9EDB-5B0DACDBDD4C}"/>
                </c:ext>
              </c:extLst>
            </c:dLbl>
            <c:dLbl>
              <c:idx val="3"/>
              <c:layout>
                <c:manualLayout>
                  <c:x val="-8.2141951006124286E-2"/>
                  <c:y val="3.36363217755675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9B-4861-9A1C-CC513F20AE56}"/>
                </c:ext>
              </c:extLst>
            </c:dLbl>
            <c:dLbl>
              <c:idx val="4"/>
              <c:layout>
                <c:manualLayout>
                  <c:x val="0.27467811158798283"/>
                  <c:y val="2.2222222222222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7C-4194-906F-23A14D1EEBFD}"/>
                </c:ext>
              </c:extLst>
            </c:dLbl>
            <c:dLbl>
              <c:idx val="5"/>
              <c:layout>
                <c:manualLayout>
                  <c:x val="0.24892703862660945"/>
                  <c:y val="4.444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7C-4194-906F-23A14D1EEB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'3.1 Эксп. порты Пшеницы'!$A$2:$A$8</c:f>
              <c:strCache>
                <c:ptCount val="7"/>
                <c:pt idx="0">
                  <c:v>Кавказ</c:v>
                </c:pt>
                <c:pt idx="1">
                  <c:v>Новороссийск</c:v>
                </c:pt>
                <c:pt idx="2">
                  <c:v>Тамань</c:v>
                </c:pt>
                <c:pt idx="3">
                  <c:v>Туапсе</c:v>
                </c:pt>
                <c:pt idx="4">
                  <c:v>Ростов-на-Дону</c:v>
                </c:pt>
                <c:pt idx="5">
                  <c:v>Азов</c:v>
                </c:pt>
                <c:pt idx="6">
                  <c:v>Ейск</c:v>
                </c:pt>
              </c:strCache>
            </c:strRef>
          </c:cat>
          <c:val>
            <c:numRef>
              <c:f>'3.1 Эксп. порты Пшеницы'!$B$2:$B$8</c:f>
              <c:numCache>
                <c:formatCode>0%</c:formatCode>
                <c:ptCount val="7"/>
                <c:pt idx="0">
                  <c:v>0.24912796662334999</c:v>
                </c:pt>
                <c:pt idx="1">
                  <c:v>0.68076738937145198</c:v>
                </c:pt>
                <c:pt idx="2">
                  <c:v>5.1296080979413169E-2</c:v>
                </c:pt>
                <c:pt idx="3">
                  <c:v>1.8808563025784829E-2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6-4C08-9EDB-5B0DACDB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583200</xdr:colOff>
      <xdr:row>10</xdr:row>
      <xdr:rowOff>84980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0346DCF-B851-40E6-B700-279AC6FE3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82087</xdr:rowOff>
    </xdr:from>
    <xdr:to>
      <xdr:col>9</xdr:col>
      <xdr:colOff>583200</xdr:colOff>
      <xdr:row>16</xdr:row>
      <xdr:rowOff>153215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EBF61D43-8E7B-4594-8F33-CAD87989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13855</xdr:colOff>
      <xdr:row>0</xdr:row>
      <xdr:rowOff>196735</xdr:rowOff>
    </xdr:from>
    <xdr:to>
      <xdr:col>19</xdr:col>
      <xdr:colOff>597055</xdr:colOff>
      <xdr:row>10</xdr:row>
      <xdr:rowOff>69743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4CA23074-9EBD-41F7-B24C-A6C20A55E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18704</xdr:colOff>
      <xdr:row>8</xdr:row>
      <xdr:rowOff>148243</xdr:rowOff>
    </xdr:from>
    <xdr:to>
      <xdr:col>20</xdr:col>
      <xdr:colOff>1829</xdr:colOff>
      <xdr:row>17</xdr:row>
      <xdr:rowOff>36490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E6EC3A91-C7F2-43DF-8381-AE5A48424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</xdr:row>
      <xdr:rowOff>173527</xdr:rowOff>
    </xdr:from>
    <xdr:to>
      <xdr:col>9</xdr:col>
      <xdr:colOff>583200</xdr:colOff>
      <xdr:row>25</xdr:row>
      <xdr:rowOff>118436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C1D4D16-CB69-4FD2-A353-1796016DE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20089</xdr:colOff>
      <xdr:row>16</xdr:row>
      <xdr:rowOff>45719</xdr:rowOff>
    </xdr:from>
    <xdr:to>
      <xdr:col>19</xdr:col>
      <xdr:colOff>603289</xdr:colOff>
      <xdr:row>25</xdr:row>
      <xdr:rowOff>170737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4392F43E-B74D-42F7-8354-8E8CF986B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816430</xdr:colOff>
      <xdr:row>1</xdr:row>
      <xdr:rowOff>10884</xdr:rowOff>
    </xdr:from>
    <xdr:to>
      <xdr:col>4</xdr:col>
      <xdr:colOff>1292230</xdr:colOff>
      <xdr:row>14</xdr:row>
      <xdr:rowOff>136026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8B1C6B2-1608-4ACE-AD94-32777716F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679812</xdr:colOff>
      <xdr:row>15</xdr:row>
      <xdr:rowOff>117837</xdr:rowOff>
    </xdr:from>
    <xdr:to>
      <xdr:col>4</xdr:col>
      <xdr:colOff>1155612</xdr:colOff>
      <xdr:row>29</xdr:row>
      <xdr:rowOff>57922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1C71CDB-899D-44BD-95E3-21144821A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720906</xdr:colOff>
      <xdr:row>31</xdr:row>
      <xdr:rowOff>50619</xdr:rowOff>
    </xdr:from>
    <xdr:to>
      <xdr:col>4</xdr:col>
      <xdr:colOff>1196706</xdr:colOff>
      <xdr:row>44</xdr:row>
      <xdr:rowOff>175504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2162ABA4-0552-40E5-8579-94B8CD909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641442</xdr:colOff>
      <xdr:row>47</xdr:row>
      <xdr:rowOff>103142</xdr:rowOff>
    </xdr:from>
    <xdr:to>
      <xdr:col>4</xdr:col>
      <xdr:colOff>1117242</xdr:colOff>
      <xdr:row>61</xdr:row>
      <xdr:rowOff>42971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0D4A668-75F7-4365-8EEE-30EA0C96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303007</xdr:colOff>
      <xdr:row>6</xdr:row>
      <xdr:rowOff>177949</xdr:rowOff>
    </xdr:from>
    <xdr:to>
      <xdr:col>2</xdr:col>
      <xdr:colOff>2446467</xdr:colOff>
      <xdr:row>21</xdr:row>
      <xdr:rowOff>177949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D4A94C0-EC24-4BF2-A2B5-81FCA0FE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325419</xdr:colOff>
      <xdr:row>6</xdr:row>
      <xdr:rowOff>151055</xdr:rowOff>
    </xdr:from>
    <xdr:to>
      <xdr:col>6</xdr:col>
      <xdr:colOff>2474259</xdr:colOff>
      <xdr:row>21</xdr:row>
      <xdr:rowOff>151055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C180DD9-A082-4C17-A8D6-E4D528B4C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317898</xdr:colOff>
      <xdr:row>7</xdr:row>
      <xdr:rowOff>41785</xdr:rowOff>
    </xdr:from>
    <xdr:to>
      <xdr:col>10</xdr:col>
      <xdr:colOff>2466738</xdr:colOff>
      <xdr:row>22</xdr:row>
      <xdr:rowOff>55785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F8D1F71-C14B-4A6D-AFF5-415E33F83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127409</xdr:rowOff>
    </xdr:from>
    <xdr:to>
      <xdr:col>8</xdr:col>
      <xdr:colOff>265785</xdr:colOff>
      <xdr:row>29</xdr:row>
      <xdr:rowOff>140115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D8E286C-E636-4C3F-8242-CC671F290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5441</xdr:rowOff>
    </xdr:from>
    <xdr:to>
      <xdr:col>7</xdr:col>
      <xdr:colOff>593709</xdr:colOff>
      <xdr:row>29</xdr:row>
      <xdr:rowOff>18147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2793B56-D9E3-4E9D-8C33-17DE94CA2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106135</xdr:rowOff>
    </xdr:from>
    <xdr:to>
      <xdr:col>7</xdr:col>
      <xdr:colOff>584744</xdr:colOff>
      <xdr:row>29</xdr:row>
      <xdr:rowOff>118841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757A001-C376-43D2-9E09-6E78A83D0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115659</xdr:rowOff>
    </xdr:from>
    <xdr:to>
      <xdr:col>7</xdr:col>
      <xdr:colOff>584744</xdr:colOff>
      <xdr:row>29</xdr:row>
      <xdr:rowOff>128365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11E53B0-9C83-4256-8612-6530EC690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105684</xdr:colOff>
      <xdr:row>11</xdr:row>
      <xdr:rowOff>26662</xdr:rowOff>
    </xdr:from>
    <xdr:to>
      <xdr:col>8</xdr:col>
      <xdr:colOff>61779</xdr:colOff>
      <xdr:row>29</xdr:row>
      <xdr:rowOff>39367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D0D9EDF-9D55-494B-BB3F-D688C1C43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65201</xdr:rowOff>
    </xdr:from>
    <xdr:to>
      <xdr:col>7</xdr:col>
      <xdr:colOff>603794</xdr:colOff>
      <xdr:row>29</xdr:row>
      <xdr:rowOff>77907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0F6C7BA-B2D5-463B-9149-A0BF9745A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127409</xdr:rowOff>
    </xdr:from>
    <xdr:to>
      <xdr:col>8</xdr:col>
      <xdr:colOff>265785</xdr:colOff>
      <xdr:row>26</xdr:row>
      <xdr:rowOff>140115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F29A0F7-325E-4589-BFF9-3AD190A8D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89263</xdr:colOff>
      <xdr:row>0</xdr:row>
      <xdr:rowOff>102871</xdr:rowOff>
    </xdr:from>
    <xdr:to>
      <xdr:col>11</xdr:col>
      <xdr:colOff>394063</xdr:colOff>
      <xdr:row>16</xdr:row>
      <xdr:rowOff>102871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2DD9903-29FA-4D78-BF9D-D2B7248F7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495300</xdr:colOff>
      <xdr:row>0</xdr:row>
      <xdr:rowOff>87630</xdr:rowOff>
    </xdr:from>
    <xdr:to>
      <xdr:col>15</xdr:col>
      <xdr:colOff>472440</xdr:colOff>
      <xdr:row>16</xdr:row>
      <xdr:rowOff>87630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BD3D7E2-7781-462B-9C95-C4DDB9535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614577</xdr:colOff>
      <xdr:row>21</xdr:row>
      <xdr:rowOff>39368</xdr:rowOff>
    </xdr:from>
    <xdr:to>
      <xdr:col>7</xdr:col>
      <xdr:colOff>571500</xdr:colOff>
      <xdr:row>45</xdr:row>
      <xdr:rowOff>95249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B6C76DF-E88E-4978-A327-7F94BC4B1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140060</xdr:colOff>
      <xdr:row>47</xdr:row>
      <xdr:rowOff>100535</xdr:rowOff>
    </xdr:from>
    <xdr:to>
      <xdr:col>18</xdr:col>
      <xdr:colOff>571134</xdr:colOff>
      <xdr:row>62</xdr:row>
      <xdr:rowOff>100532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04C052B-EC90-4C07-9BAA-8237B5404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430480</xdr:colOff>
      <xdr:row>70</xdr:row>
      <xdr:rowOff>96981</xdr:rowOff>
    </xdr:from>
    <xdr:to>
      <xdr:col>15</xdr:col>
      <xdr:colOff>42552</xdr:colOff>
      <xdr:row>98</xdr:row>
      <xdr:rowOff>152399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9E17EC67-1038-4A59-8471-BD64CADAD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83035</xdr:colOff>
      <xdr:row>48</xdr:row>
      <xdr:rowOff>139530</xdr:rowOff>
    </xdr:from>
    <xdr:to>
      <xdr:col>28</xdr:col>
      <xdr:colOff>420687</xdr:colOff>
      <xdr:row>63</xdr:row>
      <xdr:rowOff>139527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28F9BF80-9CF6-4BB7-961A-4B2390C61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0</xdr:row>
      <xdr:rowOff>26670</xdr:rowOff>
    </xdr:from>
    <xdr:to>
      <xdr:col>6</xdr:col>
      <xdr:colOff>186342</xdr:colOff>
      <xdr:row>12</xdr:row>
      <xdr:rowOff>118384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E68423F-B1A5-4288-B14B-8F821BE8D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195942</xdr:colOff>
      <xdr:row>0</xdr:row>
      <xdr:rowOff>22313</xdr:rowOff>
    </xdr:from>
    <xdr:to>
      <xdr:col>14</xdr:col>
      <xdr:colOff>909771</xdr:colOff>
      <xdr:row>12</xdr:row>
      <xdr:rowOff>114027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D7CC375-ED20-4E51-8E67-8111E94BA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207818</xdr:colOff>
      <xdr:row>0</xdr:row>
      <xdr:rowOff>152401</xdr:rowOff>
    </xdr:from>
    <xdr:to>
      <xdr:col>16</xdr:col>
      <xdr:colOff>1136570</xdr:colOff>
      <xdr:row>23</xdr:row>
      <xdr:rowOff>145262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4891F3D-1878-4BF8-86F6-9EDAEDE42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1177637</xdr:colOff>
      <xdr:row>0</xdr:row>
      <xdr:rowOff>55418</xdr:rowOff>
    </xdr:from>
    <xdr:to>
      <xdr:col>30</xdr:col>
      <xdr:colOff>518446</xdr:colOff>
      <xdr:row>23</xdr:row>
      <xdr:rowOff>48279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617FFD91-36AA-41A9-A2F6-B074EEB36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13855</xdr:colOff>
      <xdr:row>0</xdr:row>
      <xdr:rowOff>27709</xdr:rowOff>
    </xdr:from>
    <xdr:to>
      <xdr:col>45</xdr:col>
      <xdr:colOff>601572</xdr:colOff>
      <xdr:row>23</xdr:row>
      <xdr:rowOff>20570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BB29F966-E906-4D6E-B7A0-838A20616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471055</xdr:colOff>
      <xdr:row>24</xdr:row>
      <xdr:rowOff>13854</xdr:rowOff>
    </xdr:from>
    <xdr:to>
      <xdr:col>16</xdr:col>
      <xdr:colOff>528292</xdr:colOff>
      <xdr:row>46</xdr:row>
      <xdr:rowOff>169967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C615B400-540C-4C28-B371-2E1F329DA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1607127</xdr:colOff>
      <xdr:row>23</xdr:row>
      <xdr:rowOff>124690</xdr:rowOff>
    </xdr:from>
    <xdr:to>
      <xdr:col>30</xdr:col>
      <xdr:colOff>80328</xdr:colOff>
      <xdr:row>46</xdr:row>
      <xdr:rowOff>100694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94DC54B-2D6A-4834-AC99-4D97FDD86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124692</xdr:colOff>
      <xdr:row>23</xdr:row>
      <xdr:rowOff>55417</xdr:rowOff>
    </xdr:from>
    <xdr:to>
      <xdr:col>44</xdr:col>
      <xdr:colOff>454402</xdr:colOff>
      <xdr:row>46</xdr:row>
      <xdr:rowOff>31421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5A86563F-94AF-434E-A66F-D3F77DC1E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72736</xdr:colOff>
      <xdr:row>0</xdr:row>
      <xdr:rowOff>59229</xdr:rowOff>
    </xdr:from>
    <xdr:to>
      <xdr:col>10</xdr:col>
      <xdr:colOff>400396</xdr:colOff>
      <xdr:row>15</xdr:row>
      <xdr:rowOff>45374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5FB10C5-6E66-4163-B461-6E07E9820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86186</xdr:colOff>
      <xdr:row>0</xdr:row>
      <xdr:rowOff>45432</xdr:rowOff>
    </xdr:from>
    <xdr:to>
      <xdr:col>22</xdr:col>
      <xdr:colOff>209550</xdr:colOff>
      <xdr:row>11</xdr:row>
      <xdr:rowOff>6350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40168D9C-519F-47D7-93FC-B82D8BF64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101831</xdr:colOff>
      <xdr:row>0</xdr:row>
      <xdr:rowOff>59575</xdr:rowOff>
    </xdr:from>
    <xdr:to>
      <xdr:col>33</xdr:col>
      <xdr:colOff>315191</xdr:colOff>
      <xdr:row>11</xdr:row>
      <xdr:rowOff>67195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1A0C4EEA-2540-452B-BE73-CF518A9B4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0</xdr:row>
      <xdr:rowOff>26670</xdr:rowOff>
    </xdr:from>
    <xdr:to>
      <xdr:col>6</xdr:col>
      <xdr:colOff>186342</xdr:colOff>
      <xdr:row>12</xdr:row>
      <xdr:rowOff>118384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6E97D09-170A-4094-A090-7837D56C2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195942</xdr:colOff>
      <xdr:row>0</xdr:row>
      <xdr:rowOff>22313</xdr:rowOff>
    </xdr:from>
    <xdr:to>
      <xdr:col>14</xdr:col>
      <xdr:colOff>909771</xdr:colOff>
      <xdr:row>12</xdr:row>
      <xdr:rowOff>114027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241A7E-F05F-4A16-8B3D-6022AB12F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0</xdr:row>
      <xdr:rowOff>26670</xdr:rowOff>
    </xdr:from>
    <xdr:to>
      <xdr:col>6</xdr:col>
      <xdr:colOff>186342</xdr:colOff>
      <xdr:row>12</xdr:row>
      <xdr:rowOff>118384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6993AFE-9AB7-45FB-BAEF-89D7983C5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195942</xdr:colOff>
      <xdr:row>0</xdr:row>
      <xdr:rowOff>22313</xdr:rowOff>
    </xdr:from>
    <xdr:to>
      <xdr:col>14</xdr:col>
      <xdr:colOff>909771</xdr:colOff>
      <xdr:row>12</xdr:row>
      <xdr:rowOff>114027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BECEB34-5E3D-4983-881B-6C480C23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704578</xdr:colOff>
      <xdr:row>0</xdr:row>
      <xdr:rowOff>49530</xdr:rowOff>
    </xdr:from>
    <xdr:to>
      <xdr:col>9</xdr:col>
      <xdr:colOff>180703</xdr:colOff>
      <xdr:row>15</xdr:row>
      <xdr:rowOff>49530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B621CA-2943-4B6F-8380-CB8BEB915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816430</xdr:colOff>
      <xdr:row>1</xdr:row>
      <xdr:rowOff>10884</xdr:rowOff>
    </xdr:from>
    <xdr:to>
      <xdr:col>4</xdr:col>
      <xdr:colOff>1292230</xdr:colOff>
      <xdr:row>14</xdr:row>
      <xdr:rowOff>136026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F9B9529-04DB-46B3-88AC-04B83C5D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679812</xdr:colOff>
      <xdr:row>15</xdr:row>
      <xdr:rowOff>117837</xdr:rowOff>
    </xdr:from>
    <xdr:to>
      <xdr:col>4</xdr:col>
      <xdr:colOff>1155612</xdr:colOff>
      <xdr:row>29</xdr:row>
      <xdr:rowOff>57922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79CA2A5-3104-4561-BE52-D05D9DCD7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720906</xdr:colOff>
      <xdr:row>31</xdr:row>
      <xdr:rowOff>50619</xdr:rowOff>
    </xdr:from>
    <xdr:to>
      <xdr:col>4</xdr:col>
      <xdr:colOff>1196706</xdr:colOff>
      <xdr:row>44</xdr:row>
      <xdr:rowOff>175504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D715489-AF92-4741-A8FF-EE253BD4B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641442</xdr:colOff>
      <xdr:row>47</xdr:row>
      <xdr:rowOff>103142</xdr:rowOff>
    </xdr:from>
    <xdr:to>
      <xdr:col>4</xdr:col>
      <xdr:colOff>1117242</xdr:colOff>
      <xdr:row>61</xdr:row>
      <xdr:rowOff>42971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7627E8F4-EF3B-462E-832A-DB097CB64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0</xdr:row>
      <xdr:rowOff>26670</xdr:rowOff>
    </xdr:from>
    <xdr:to>
      <xdr:col>6</xdr:col>
      <xdr:colOff>186342</xdr:colOff>
      <xdr:row>12</xdr:row>
      <xdr:rowOff>118384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A2638E6-27E9-4153-B1DA-BF8A5B290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195942</xdr:colOff>
      <xdr:row>0</xdr:row>
      <xdr:rowOff>22313</xdr:rowOff>
    </xdr:from>
    <xdr:to>
      <xdr:col>14</xdr:col>
      <xdr:colOff>909771</xdr:colOff>
      <xdr:row>12</xdr:row>
      <xdr:rowOff>114027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2A84AA8-0853-48C5-8748-E2FE43766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321673</xdr:colOff>
      <xdr:row>2</xdr:row>
      <xdr:rowOff>17145</xdr:rowOff>
    </xdr:from>
    <xdr:to>
      <xdr:col>10</xdr:col>
      <xdr:colOff>16873</xdr:colOff>
      <xdr:row>17</xdr:row>
      <xdr:rowOff>17145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8AE8902-B880-40CE-9E35-24069100D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816430</xdr:colOff>
      <xdr:row>1</xdr:row>
      <xdr:rowOff>10884</xdr:rowOff>
    </xdr:from>
    <xdr:to>
      <xdr:col>4</xdr:col>
      <xdr:colOff>1292230</xdr:colOff>
      <xdr:row>14</xdr:row>
      <xdr:rowOff>136026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EEC95D5-D146-437D-B02D-BB924E789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679812</xdr:colOff>
      <xdr:row>15</xdr:row>
      <xdr:rowOff>117837</xdr:rowOff>
    </xdr:from>
    <xdr:to>
      <xdr:col>4</xdr:col>
      <xdr:colOff>1155612</xdr:colOff>
      <xdr:row>29</xdr:row>
      <xdr:rowOff>57922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1D4467A-5B9D-4909-B76F-C0E49B565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720906</xdr:colOff>
      <xdr:row>31</xdr:row>
      <xdr:rowOff>50619</xdr:rowOff>
    </xdr:from>
    <xdr:to>
      <xdr:col>4</xdr:col>
      <xdr:colOff>1196706</xdr:colOff>
      <xdr:row>44</xdr:row>
      <xdr:rowOff>175504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45554A6-9F8E-49CA-88A8-9DBDBFF62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641442</xdr:colOff>
      <xdr:row>47</xdr:row>
      <xdr:rowOff>103142</xdr:rowOff>
    </xdr:from>
    <xdr:to>
      <xdr:col>4</xdr:col>
      <xdr:colOff>1117242</xdr:colOff>
      <xdr:row>61</xdr:row>
      <xdr:rowOff>42971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B3EDB4D1-106B-40D2-8145-809F20F7B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</xdr:colOff>
      <xdr:row>0</xdr:row>
      <xdr:rowOff>26671</xdr:rowOff>
    </xdr:from>
    <xdr:to>
      <xdr:col>6</xdr:col>
      <xdr:colOff>186342</xdr:colOff>
      <xdr:row>12</xdr:row>
      <xdr:rowOff>129271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D54FBB7-D8EA-4502-BC66-4245E7064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195942</xdr:colOff>
      <xdr:row>0</xdr:row>
      <xdr:rowOff>22314</xdr:rowOff>
    </xdr:from>
    <xdr:to>
      <xdr:col>14</xdr:col>
      <xdr:colOff>909771</xdr:colOff>
      <xdr:row>12</xdr:row>
      <xdr:rowOff>124914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5520293-4114-4FEF-9FA6-57AF86506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161653</xdr:colOff>
      <xdr:row>0</xdr:row>
      <xdr:rowOff>62865</xdr:rowOff>
    </xdr:from>
    <xdr:to>
      <xdr:col>9</xdr:col>
      <xdr:colOff>466453</xdr:colOff>
      <xdr:row>15</xdr:row>
      <xdr:rowOff>62865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7CA61F2-D684-4F9C-BC00-0A42A6A43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C23"/>
  <sheetViews>
    <sheetView tabSelected="1" zoomScale="70" zoomScaleNormal="70" workbookViewId="0">
      <selection activeCell="B41" sqref="B41"/>
    </sheetView>
  </sheetViews>
  <sheetFormatPr defaultColWidth="8.90625" defaultRowHeight="14.5" x14ac:dyDescent="0.35"/>
  <cols>
    <col min="1" max="1" width="75.90625" style="107" bestFit="1" customWidth="1"/>
    <col min="2" max="2" width="51.6328125" style="1" customWidth="1"/>
    <col min="3" max="3" width="18.90625" style="1" customWidth="1"/>
    <col min="4" max="16384" width="8.90625" style="1"/>
  </cols>
  <sheetData>
    <row r="1" spans="1:3" ht="21" x14ac:dyDescent="0.5">
      <c r="A1" s="129" t="s">
        <v>146</v>
      </c>
      <c r="B1" s="130"/>
      <c r="C1" s="131"/>
    </row>
    <row r="2" spans="1:3" ht="21" x14ac:dyDescent="0.5">
      <c r="A2" s="116"/>
      <c r="B2" s="110" t="s">
        <v>39</v>
      </c>
      <c r="C2" s="117" t="s">
        <v>0</v>
      </c>
    </row>
    <row r="3" spans="1:3" ht="21" x14ac:dyDescent="0.5">
      <c r="A3" s="132" t="s">
        <v>1</v>
      </c>
      <c r="B3" s="133"/>
      <c r="C3" s="134"/>
    </row>
    <row r="4" spans="1:3" ht="21" x14ac:dyDescent="0.5">
      <c r="A4" s="118" t="s">
        <v>119</v>
      </c>
      <c r="B4" s="105">
        <v>63550000</v>
      </c>
      <c r="C4" s="119">
        <v>3720</v>
      </c>
    </row>
    <row r="5" spans="1:3" ht="21" x14ac:dyDescent="0.5">
      <c r="A5" s="118" t="s">
        <v>120</v>
      </c>
      <c r="B5" s="105">
        <v>377041250</v>
      </c>
      <c r="C5" s="119">
        <v>21130</v>
      </c>
    </row>
    <row r="6" spans="1:3" ht="21" x14ac:dyDescent="0.5">
      <c r="A6" s="118" t="s">
        <v>118</v>
      </c>
      <c r="B6" s="105">
        <v>633805000</v>
      </c>
      <c r="C6" s="119">
        <v>15000</v>
      </c>
    </row>
    <row r="7" spans="1:3" ht="21" x14ac:dyDescent="0.5">
      <c r="A7" s="118" t="s">
        <v>140</v>
      </c>
      <c r="B7" s="105">
        <v>55040000</v>
      </c>
      <c r="C7" s="119">
        <v>1300</v>
      </c>
    </row>
    <row r="8" spans="1:3" ht="21" x14ac:dyDescent="0.5">
      <c r="A8" s="118" t="s">
        <v>132</v>
      </c>
      <c r="B8" s="105">
        <v>22500000</v>
      </c>
      <c r="C8" s="119">
        <v>500</v>
      </c>
    </row>
    <row r="9" spans="1:3" ht="42" x14ac:dyDescent="0.5">
      <c r="A9" s="118" t="s">
        <v>133</v>
      </c>
      <c r="B9" s="105">
        <v>5557500</v>
      </c>
      <c r="C9" s="119">
        <v>45</v>
      </c>
    </row>
    <row r="10" spans="1:3" ht="42" x14ac:dyDescent="0.5">
      <c r="A10" s="118" t="s">
        <v>147</v>
      </c>
      <c r="B10" s="105">
        <v>747500</v>
      </c>
      <c r="C10" s="119">
        <v>5</v>
      </c>
    </row>
    <row r="11" spans="1:3" ht="21" x14ac:dyDescent="0.5">
      <c r="A11" s="118" t="s">
        <v>134</v>
      </c>
      <c r="B11" s="105">
        <v>18193000</v>
      </c>
      <c r="C11" s="119">
        <v>320</v>
      </c>
    </row>
    <row r="12" spans="1:3" ht="21" x14ac:dyDescent="0.5">
      <c r="A12" s="118" t="s">
        <v>141</v>
      </c>
      <c r="B12" s="105">
        <v>11200000</v>
      </c>
      <c r="C12" s="119">
        <v>52.5</v>
      </c>
    </row>
    <row r="13" spans="1:3" ht="21" x14ac:dyDescent="0.5">
      <c r="A13" s="132" t="s">
        <v>43</v>
      </c>
      <c r="B13" s="133"/>
      <c r="C13" s="134"/>
    </row>
    <row r="14" spans="1:3" ht="21.5" thickBot="1" x14ac:dyDescent="0.55000000000000004">
      <c r="A14" s="106" t="s">
        <v>139</v>
      </c>
      <c r="B14" s="120">
        <v>131778000</v>
      </c>
      <c r="C14" s="109">
        <v>2360</v>
      </c>
    </row>
    <row r="17" spans="1:2" x14ac:dyDescent="0.35">
      <c r="B17" s="92"/>
    </row>
    <row r="23" spans="1:2" x14ac:dyDescent="0.35">
      <c r="A23" s="108"/>
    </row>
  </sheetData>
  <sortState ref="A1:C13">
    <sortCondition descending="1" ref="B5:B11"/>
  </sortState>
  <mergeCells count="3">
    <mergeCell ref="A1:C1"/>
    <mergeCell ref="A3:C3"/>
    <mergeCell ref="A13:C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B12"/>
  <sheetViews>
    <sheetView zoomScaleNormal="100" workbookViewId="0">
      <selection activeCell="L21" sqref="L21"/>
    </sheetView>
  </sheetViews>
  <sheetFormatPr defaultColWidth="8.90625" defaultRowHeight="14.5" x14ac:dyDescent="0.35"/>
  <cols>
    <col min="1" max="1" width="15.08984375" style="1" bestFit="1" customWidth="1"/>
    <col min="2" max="2" width="12.08984375" style="1" bestFit="1" customWidth="1"/>
    <col min="3" max="16384" width="8.90625" style="1"/>
  </cols>
  <sheetData>
    <row r="1" spans="1:2" x14ac:dyDescent="0.35">
      <c r="A1" s="54" t="s">
        <v>76</v>
      </c>
      <c r="B1" s="54" t="s">
        <v>0</v>
      </c>
    </row>
    <row r="2" spans="1:2" x14ac:dyDescent="0.35">
      <c r="A2" s="58" t="s">
        <v>50</v>
      </c>
      <c r="B2" s="93"/>
    </row>
    <row r="3" spans="1:2" x14ac:dyDescent="0.35">
      <c r="A3" s="58" t="s">
        <v>49</v>
      </c>
      <c r="B3" s="93"/>
    </row>
    <row r="4" spans="1:2" x14ac:dyDescent="0.35">
      <c r="A4" s="58" t="s">
        <v>51</v>
      </c>
      <c r="B4" s="93"/>
    </row>
    <row r="5" spans="1:2" x14ac:dyDescent="0.35">
      <c r="A5" s="58" t="s">
        <v>52</v>
      </c>
      <c r="B5" s="93"/>
    </row>
    <row r="6" spans="1:2" x14ac:dyDescent="0.35">
      <c r="A6" s="58" t="s">
        <v>53</v>
      </c>
      <c r="B6" s="93">
        <v>0.29164438827589562</v>
      </c>
    </row>
    <row r="7" spans="1:2" x14ac:dyDescent="0.35">
      <c r="A7" s="58" t="s">
        <v>54</v>
      </c>
      <c r="B7" s="93"/>
    </row>
    <row r="8" spans="1:2" x14ac:dyDescent="0.35">
      <c r="A8" s="58" t="s">
        <v>55</v>
      </c>
      <c r="B8" s="93">
        <v>9.7214796091965192E-2</v>
      </c>
    </row>
    <row r="9" spans="1:2" x14ac:dyDescent="0.35">
      <c r="A9" s="58" t="s">
        <v>88</v>
      </c>
      <c r="B9" s="93">
        <v>4.1802362319545032E-2</v>
      </c>
    </row>
    <row r="10" spans="1:2" x14ac:dyDescent="0.35">
      <c r="A10" s="58" t="s">
        <v>89</v>
      </c>
      <c r="B10" s="93">
        <v>0.27706216886210083</v>
      </c>
    </row>
    <row r="11" spans="1:2" x14ac:dyDescent="0.35">
      <c r="A11" s="58" t="s">
        <v>108</v>
      </c>
      <c r="B11" s="93"/>
    </row>
    <row r="12" spans="1:2" x14ac:dyDescent="0.35">
      <c r="A12" s="58" t="s">
        <v>109</v>
      </c>
      <c r="B12" s="93">
        <v>0.29164438827589562</v>
      </c>
    </row>
  </sheetData>
  <sortState ref="A2:B8">
    <sortCondition descending="1" ref="B2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2:E60"/>
  <sheetViews>
    <sheetView zoomScale="75" zoomScaleNormal="75" workbookViewId="0">
      <selection activeCell="M78" sqref="M78"/>
    </sheetView>
  </sheetViews>
  <sheetFormatPr defaultColWidth="8.90625" defaultRowHeight="14.5" x14ac:dyDescent="0.35"/>
  <cols>
    <col min="1" max="1" width="23.453125" style="1" bestFit="1" customWidth="1"/>
    <col min="2" max="2" width="36.54296875" style="1" bestFit="1" customWidth="1"/>
    <col min="3" max="3" width="20" style="1" bestFit="1" customWidth="1"/>
    <col min="4" max="5" width="25.54296875" style="1" customWidth="1"/>
    <col min="6" max="6" width="8.90625" style="1"/>
    <col min="7" max="7" width="19.90625" style="1" customWidth="1"/>
    <col min="8" max="8" width="20.90625" style="1" bestFit="1" customWidth="1"/>
    <col min="9" max="9" width="8.90625" style="1"/>
    <col min="10" max="10" width="18.90625" style="1" customWidth="1"/>
    <col min="11" max="11" width="20.90625" style="1" bestFit="1" customWidth="1"/>
    <col min="12" max="16384" width="8.90625" style="1"/>
  </cols>
  <sheetData>
    <row r="2" spans="1:5" ht="15" thickBot="1" x14ac:dyDescent="0.4"/>
    <row r="3" spans="1:5" x14ac:dyDescent="0.35">
      <c r="A3" s="141" t="s">
        <v>7</v>
      </c>
      <c r="B3" s="142"/>
    </row>
    <row r="4" spans="1:5" x14ac:dyDescent="0.35">
      <c r="A4" s="8" t="s">
        <v>10</v>
      </c>
      <c r="B4" s="4" t="s">
        <v>11</v>
      </c>
    </row>
    <row r="5" spans="1:5" x14ac:dyDescent="0.35">
      <c r="A5" s="8" t="s">
        <v>12</v>
      </c>
      <c r="B5" s="4">
        <v>15</v>
      </c>
    </row>
    <row r="6" spans="1:5" x14ac:dyDescent="0.35">
      <c r="A6" s="8" t="s">
        <v>24</v>
      </c>
      <c r="B6" s="4"/>
    </row>
    <row r="7" spans="1:5" x14ac:dyDescent="0.35">
      <c r="A7" s="8" t="s">
        <v>25</v>
      </c>
      <c r="B7" s="4">
        <v>1</v>
      </c>
    </row>
    <row r="8" spans="1:5" x14ac:dyDescent="0.35">
      <c r="A8" s="8" t="s">
        <v>26</v>
      </c>
      <c r="B8" s="4"/>
    </row>
    <row r="9" spans="1:5" x14ac:dyDescent="0.35">
      <c r="A9" s="8" t="s">
        <v>27</v>
      </c>
      <c r="B9" s="4"/>
      <c r="D9" s="7"/>
      <c r="E9" s="7"/>
    </row>
    <row r="10" spans="1:5" x14ac:dyDescent="0.35">
      <c r="A10" s="8" t="s">
        <v>28</v>
      </c>
      <c r="B10" s="4"/>
      <c r="D10" s="7"/>
      <c r="E10" s="7"/>
    </row>
    <row r="11" spans="1:5" x14ac:dyDescent="0.35">
      <c r="A11" s="8" t="s">
        <v>29</v>
      </c>
      <c r="B11" s="4"/>
      <c r="D11" s="7"/>
      <c r="E11" s="7"/>
    </row>
    <row r="12" spans="1:5" x14ac:dyDescent="0.35">
      <c r="A12" s="8" t="s">
        <v>30</v>
      </c>
      <c r="B12" s="4"/>
      <c r="D12" s="7"/>
      <c r="E12" s="7"/>
    </row>
    <row r="13" spans="1:5" ht="15" thickBot="1" x14ac:dyDescent="0.4">
      <c r="A13" s="9" t="s">
        <v>23</v>
      </c>
      <c r="B13" s="5"/>
      <c r="D13" s="7"/>
      <c r="E13" s="7"/>
    </row>
    <row r="20" spans="1:2" ht="15" thickBot="1" x14ac:dyDescent="0.4"/>
    <row r="21" spans="1:2" x14ac:dyDescent="0.35">
      <c r="A21" s="141" t="s">
        <v>8</v>
      </c>
      <c r="B21" s="142"/>
    </row>
    <row r="22" spans="1:2" x14ac:dyDescent="0.35">
      <c r="A22" s="8" t="s">
        <v>13</v>
      </c>
      <c r="B22" s="4" t="s">
        <v>11</v>
      </c>
    </row>
    <row r="23" spans="1:2" x14ac:dyDescent="0.35">
      <c r="A23" s="8" t="s">
        <v>14</v>
      </c>
      <c r="B23" s="4">
        <v>7</v>
      </c>
    </row>
    <row r="24" spans="1:2" x14ac:dyDescent="0.35">
      <c r="A24" s="8" t="s">
        <v>31</v>
      </c>
      <c r="B24" s="4">
        <v>5</v>
      </c>
    </row>
    <row r="25" spans="1:2" x14ac:dyDescent="0.35">
      <c r="A25" s="8" t="s">
        <v>32</v>
      </c>
      <c r="B25" s="4"/>
    </row>
    <row r="26" spans="1:2" ht="15" thickBot="1" x14ac:dyDescent="0.4">
      <c r="A26" s="9" t="s">
        <v>22</v>
      </c>
      <c r="B26" s="5">
        <v>4</v>
      </c>
    </row>
    <row r="33" spans="1:2" ht="15" thickBot="1" x14ac:dyDescent="0.4"/>
    <row r="34" spans="1:2" x14ac:dyDescent="0.35">
      <c r="A34" s="141" t="s">
        <v>9</v>
      </c>
      <c r="B34" s="142"/>
    </row>
    <row r="35" spans="1:2" x14ac:dyDescent="0.35">
      <c r="A35" s="8" t="s">
        <v>33</v>
      </c>
      <c r="B35" s="4" t="s">
        <v>11</v>
      </c>
    </row>
    <row r="36" spans="1:2" x14ac:dyDescent="0.35">
      <c r="A36" s="8" t="s">
        <v>90</v>
      </c>
      <c r="B36" s="4">
        <v>2</v>
      </c>
    </row>
    <row r="37" spans="1:2" x14ac:dyDescent="0.35">
      <c r="A37" s="8" t="s">
        <v>91</v>
      </c>
      <c r="B37" s="4">
        <v>1</v>
      </c>
    </row>
    <row r="38" spans="1:2" x14ac:dyDescent="0.35">
      <c r="A38" s="8" t="s">
        <v>92</v>
      </c>
      <c r="B38" s="4">
        <v>5</v>
      </c>
    </row>
    <row r="39" spans="1:2" x14ac:dyDescent="0.35">
      <c r="A39" s="8" t="s">
        <v>93</v>
      </c>
      <c r="B39" s="4">
        <v>3</v>
      </c>
    </row>
    <row r="40" spans="1:2" x14ac:dyDescent="0.35">
      <c r="A40" s="8" t="s">
        <v>94</v>
      </c>
      <c r="B40" s="4">
        <v>2</v>
      </c>
    </row>
    <row r="41" spans="1:2" x14ac:dyDescent="0.35">
      <c r="A41" s="8" t="s">
        <v>95</v>
      </c>
      <c r="B41" s="4"/>
    </row>
    <row r="42" spans="1:2" x14ac:dyDescent="0.35">
      <c r="A42" s="8" t="s">
        <v>78</v>
      </c>
      <c r="B42" s="4">
        <v>1</v>
      </c>
    </row>
    <row r="43" spans="1:2" x14ac:dyDescent="0.35">
      <c r="A43" s="8" t="s">
        <v>79</v>
      </c>
      <c r="B43" s="4">
        <v>1</v>
      </c>
    </row>
    <row r="44" spans="1:2" ht="15" thickBot="1" x14ac:dyDescent="0.4">
      <c r="A44" s="9" t="s">
        <v>96</v>
      </c>
      <c r="B44" s="5"/>
    </row>
    <row r="52" spans="1:2" ht="15" thickBot="1" x14ac:dyDescent="0.4"/>
    <row r="53" spans="1:2" x14ac:dyDescent="0.35">
      <c r="A53" s="141" t="s">
        <v>15</v>
      </c>
      <c r="B53" s="142"/>
    </row>
    <row r="54" spans="1:2" x14ac:dyDescent="0.35">
      <c r="A54" s="8" t="s">
        <v>13</v>
      </c>
      <c r="B54" s="4" t="s">
        <v>11</v>
      </c>
    </row>
    <row r="55" spans="1:2" x14ac:dyDescent="0.35">
      <c r="A55" s="8" t="s">
        <v>16</v>
      </c>
      <c r="B55" s="4">
        <v>1</v>
      </c>
    </row>
    <row r="56" spans="1:2" x14ac:dyDescent="0.35">
      <c r="A56" s="8" t="s">
        <v>17</v>
      </c>
      <c r="B56" s="4">
        <v>2</v>
      </c>
    </row>
    <row r="57" spans="1:2" x14ac:dyDescent="0.35">
      <c r="A57" s="8" t="s">
        <v>18</v>
      </c>
      <c r="B57" s="4">
        <v>6</v>
      </c>
    </row>
    <row r="58" spans="1:2" x14ac:dyDescent="0.35">
      <c r="A58" s="8" t="s">
        <v>19</v>
      </c>
      <c r="B58" s="4">
        <v>3</v>
      </c>
    </row>
    <row r="59" spans="1:2" x14ac:dyDescent="0.35">
      <c r="A59" s="8" t="s">
        <v>20</v>
      </c>
      <c r="B59" s="4">
        <v>3</v>
      </c>
    </row>
    <row r="60" spans="1:2" ht="15" thickBot="1" x14ac:dyDescent="0.4">
      <c r="A60" s="9" t="s">
        <v>21</v>
      </c>
      <c r="B60" s="5">
        <v>1</v>
      </c>
    </row>
  </sheetData>
  <mergeCells count="4">
    <mergeCell ref="A3:B3"/>
    <mergeCell ref="A21:B21"/>
    <mergeCell ref="A34:B34"/>
    <mergeCell ref="A53:B5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P35"/>
  <sheetViews>
    <sheetView topLeftCell="E1" zoomScale="75" zoomScaleNormal="75" workbookViewId="0">
      <selection activeCell="S32" sqref="S32"/>
    </sheetView>
  </sheetViews>
  <sheetFormatPr defaultColWidth="8.90625" defaultRowHeight="14.5" x14ac:dyDescent="0.35"/>
  <cols>
    <col min="1" max="1" width="13.453125" style="1" bestFit="1" customWidth="1"/>
    <col min="2" max="2" width="20.54296875" style="1" bestFit="1" customWidth="1"/>
    <col min="3" max="3" width="39.54296875" style="1" bestFit="1" customWidth="1"/>
    <col min="4" max="4" width="8.90625" style="1"/>
    <col min="5" max="5" width="13.453125" style="1" bestFit="1" customWidth="1"/>
    <col min="6" max="6" width="20.54296875" style="1" bestFit="1" customWidth="1"/>
    <col min="7" max="7" width="39.54296875" style="1" bestFit="1" customWidth="1"/>
    <col min="8" max="8" width="8.90625" style="1"/>
    <col min="9" max="9" width="13.453125" style="1" bestFit="1" customWidth="1"/>
    <col min="10" max="10" width="20.54296875" style="1" bestFit="1" customWidth="1"/>
    <col min="11" max="11" width="39.54296875" style="1" bestFit="1" customWidth="1"/>
    <col min="12" max="16384" width="8.90625" style="1"/>
  </cols>
  <sheetData>
    <row r="1" spans="1:11" x14ac:dyDescent="0.35">
      <c r="A1" s="143" t="s">
        <v>34</v>
      </c>
      <c r="B1" s="143"/>
      <c r="C1" s="143"/>
      <c r="E1" s="143" t="s">
        <v>35</v>
      </c>
      <c r="F1" s="143"/>
      <c r="G1" s="143"/>
      <c r="I1" s="143" t="s">
        <v>36</v>
      </c>
      <c r="J1" s="143"/>
      <c r="K1" s="143"/>
    </row>
    <row r="2" spans="1:11" x14ac:dyDescent="0.35">
      <c r="A2" s="3" t="s">
        <v>2</v>
      </c>
      <c r="B2" s="3" t="s">
        <v>37</v>
      </c>
      <c r="C2" s="3" t="s">
        <v>38</v>
      </c>
      <c r="E2" s="3" t="s">
        <v>2</v>
      </c>
      <c r="F2" s="3" t="s">
        <v>37</v>
      </c>
      <c r="G2" s="3" t="s">
        <v>38</v>
      </c>
      <c r="I2" s="3" t="s">
        <v>2</v>
      </c>
      <c r="J2" s="3" t="s">
        <v>37</v>
      </c>
      <c r="K2" s="3" t="s">
        <v>38</v>
      </c>
    </row>
    <row r="3" spans="1:11" x14ac:dyDescent="0.35">
      <c r="A3" s="56" t="s">
        <v>155</v>
      </c>
      <c r="B3" s="14">
        <v>68</v>
      </c>
      <c r="C3" s="14">
        <v>30</v>
      </c>
      <c r="E3" s="56" t="str">
        <f t="shared" ref="E3:E4" si="0">A3</f>
        <v>Вторник</v>
      </c>
      <c r="F3" s="14">
        <v>5</v>
      </c>
      <c r="G3" s="14">
        <v>4</v>
      </c>
      <c r="I3" s="56" t="str">
        <f t="shared" ref="I3:I4" si="1">A3</f>
        <v>Вторник</v>
      </c>
      <c r="J3" s="14">
        <v>17</v>
      </c>
      <c r="K3" s="2">
        <v>10</v>
      </c>
    </row>
    <row r="4" spans="1:11" x14ac:dyDescent="0.35">
      <c r="A4" s="56" t="s">
        <v>156</v>
      </c>
      <c r="B4" s="2">
        <v>71</v>
      </c>
      <c r="C4" s="2">
        <v>31</v>
      </c>
      <c r="E4" s="56" t="str">
        <f t="shared" si="0"/>
        <v>Среда</v>
      </c>
      <c r="F4" s="2">
        <v>6</v>
      </c>
      <c r="G4" s="2">
        <v>4</v>
      </c>
      <c r="I4" s="56" t="str">
        <f t="shared" si="1"/>
        <v>Среда</v>
      </c>
      <c r="J4" s="2">
        <v>18</v>
      </c>
      <c r="K4" s="2">
        <v>11</v>
      </c>
    </row>
    <row r="5" spans="1:11" x14ac:dyDescent="0.35">
      <c r="A5" s="56" t="s">
        <v>157</v>
      </c>
      <c r="B5" s="2">
        <v>71</v>
      </c>
      <c r="C5" s="2">
        <v>30</v>
      </c>
      <c r="E5" s="56" t="str">
        <f t="shared" ref="E5:E6" si="2">A5</f>
        <v>Четверг</v>
      </c>
      <c r="F5" s="2">
        <v>6</v>
      </c>
      <c r="G5" s="14">
        <v>4</v>
      </c>
      <c r="I5" s="56" t="str">
        <f t="shared" ref="I5:I6" si="3">A5</f>
        <v>Четверг</v>
      </c>
      <c r="J5" s="2">
        <v>17</v>
      </c>
      <c r="K5" s="2">
        <v>11</v>
      </c>
    </row>
    <row r="6" spans="1:11" x14ac:dyDescent="0.35">
      <c r="A6" s="56" t="s">
        <v>158</v>
      </c>
      <c r="B6" s="2">
        <v>68</v>
      </c>
      <c r="C6" s="2">
        <v>30</v>
      </c>
      <c r="E6" s="56" t="str">
        <f t="shared" si="2"/>
        <v>Пятница</v>
      </c>
      <c r="F6" s="2">
        <v>6</v>
      </c>
      <c r="G6" s="14">
        <v>4</v>
      </c>
      <c r="I6" s="56" t="str">
        <f t="shared" si="3"/>
        <v>Пятница</v>
      </c>
      <c r="J6" s="2">
        <v>16</v>
      </c>
      <c r="K6" s="2">
        <v>11</v>
      </c>
    </row>
    <row r="14" spans="1:11" x14ac:dyDescent="0.35">
      <c r="I14" s="1" t="s">
        <v>113</v>
      </c>
    </row>
    <row r="35" spans="16:16" x14ac:dyDescent="0.35">
      <c r="P35" s="1" t="s">
        <v>87</v>
      </c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M18"/>
  <sheetViews>
    <sheetView zoomScale="89" zoomScaleNormal="89" workbookViewId="0">
      <selection activeCell="Q19" sqref="Q19"/>
    </sheetView>
  </sheetViews>
  <sheetFormatPr defaultColWidth="9.08984375" defaultRowHeight="14.5" x14ac:dyDescent="0.35"/>
  <cols>
    <col min="1" max="1" width="14.36328125" style="33" customWidth="1"/>
    <col min="2" max="2" width="10.08984375" style="33" bestFit="1" customWidth="1"/>
    <col min="3" max="3" width="16.08984375" style="33" bestFit="1" customWidth="1"/>
    <col min="4" max="4" width="12.54296875" style="33" bestFit="1" customWidth="1"/>
    <col min="5" max="5" width="15.36328125" style="33" customWidth="1"/>
    <col min="6" max="6" width="10.08984375" style="33" bestFit="1" customWidth="1"/>
    <col min="7" max="7" width="16.08984375" style="33" bestFit="1" customWidth="1"/>
    <col min="8" max="8" width="11.54296875" style="33" bestFit="1" customWidth="1"/>
    <col min="9" max="9" width="13.453125" style="33" customWidth="1"/>
    <col min="10" max="10" width="17.90625" style="33" bestFit="1" customWidth="1"/>
    <col min="11" max="11" width="24" style="33" bestFit="1" customWidth="1"/>
    <col min="12" max="12" width="17.54296875" style="33" bestFit="1" customWidth="1"/>
    <col min="13" max="13" width="17.54296875" style="33" customWidth="1"/>
    <col min="14" max="16384" width="9.08984375" style="33"/>
  </cols>
  <sheetData>
    <row r="1" spans="1:13" x14ac:dyDescent="0.35">
      <c r="A1" s="144" t="s">
        <v>63</v>
      </c>
      <c r="B1" s="145"/>
      <c r="C1" s="146"/>
      <c r="D1" s="60"/>
      <c r="E1" s="144" t="s">
        <v>64</v>
      </c>
      <c r="F1" s="145"/>
      <c r="G1" s="146"/>
      <c r="H1" s="61"/>
      <c r="I1" s="144" t="s">
        <v>65</v>
      </c>
      <c r="J1" s="145"/>
      <c r="K1" s="146"/>
      <c r="L1" s="60"/>
      <c r="M1" s="60"/>
    </row>
    <row r="2" spans="1:13" x14ac:dyDescent="0.35">
      <c r="A2" s="63" t="s">
        <v>2</v>
      </c>
      <c r="B2" s="58" t="s">
        <v>66</v>
      </c>
      <c r="C2" s="64" t="s">
        <v>67</v>
      </c>
      <c r="E2" s="63" t="s">
        <v>2</v>
      </c>
      <c r="F2" s="58" t="s">
        <v>68</v>
      </c>
      <c r="G2" s="64" t="s">
        <v>69</v>
      </c>
      <c r="I2" s="63" t="s">
        <v>2</v>
      </c>
      <c r="J2" s="58" t="s">
        <v>70</v>
      </c>
      <c r="K2" s="64" t="s">
        <v>71</v>
      </c>
    </row>
    <row r="3" spans="1:13" x14ac:dyDescent="0.35">
      <c r="A3" s="121" t="s">
        <v>116</v>
      </c>
      <c r="B3" s="34">
        <v>5175.3</v>
      </c>
      <c r="C3" s="70">
        <v>52861</v>
      </c>
      <c r="E3" s="121" t="s">
        <v>116</v>
      </c>
      <c r="F3" s="34">
        <v>14437.25</v>
      </c>
      <c r="G3" s="70">
        <v>53859.887038736597</v>
      </c>
      <c r="I3" s="63" t="s">
        <v>116</v>
      </c>
      <c r="J3" s="34">
        <v>17302.300000000003</v>
      </c>
      <c r="K3" s="70">
        <v>54479.963961727626</v>
      </c>
    </row>
    <row r="4" spans="1:13" x14ac:dyDescent="0.35">
      <c r="A4" s="121" t="s">
        <v>117</v>
      </c>
      <c r="B4" s="34">
        <v>13444.6</v>
      </c>
      <c r="C4" s="70">
        <v>54988.054356395842</v>
      </c>
      <c r="E4" s="121" t="s">
        <v>117</v>
      </c>
      <c r="F4" s="34">
        <v>13602.9</v>
      </c>
      <c r="G4" s="70">
        <v>56187.459004329969</v>
      </c>
      <c r="I4" s="63" t="s">
        <v>117</v>
      </c>
      <c r="J4" s="34">
        <v>29197.5</v>
      </c>
      <c r="K4" s="70">
        <v>54540.482128949399</v>
      </c>
    </row>
    <row r="5" spans="1:13" x14ac:dyDescent="0.35">
      <c r="A5" s="121" t="s">
        <v>123</v>
      </c>
      <c r="B5" s="34">
        <v>10450.450000000001</v>
      </c>
      <c r="C5" s="70">
        <v>55924.195659995494</v>
      </c>
      <c r="E5" s="121" t="s">
        <v>123</v>
      </c>
      <c r="F5" s="34">
        <v>11939.3</v>
      </c>
      <c r="G5" s="70">
        <v>56688.490279999678</v>
      </c>
      <c r="I5" s="63" t="s">
        <v>123</v>
      </c>
      <c r="J5" s="34">
        <v>5006.6000000000004</v>
      </c>
      <c r="K5" s="70">
        <v>58352.747401430104</v>
      </c>
    </row>
    <row r="6" spans="1:13" x14ac:dyDescent="0.35">
      <c r="A6" s="121" t="s">
        <v>128</v>
      </c>
      <c r="B6" s="34">
        <v>24283.5</v>
      </c>
      <c r="C6" s="70">
        <v>55767.10714065106</v>
      </c>
      <c r="E6" s="121" t="s">
        <v>128</v>
      </c>
      <c r="F6" s="34">
        <v>16575.75</v>
      </c>
      <c r="G6" s="70">
        <v>56466.225890231217</v>
      </c>
      <c r="I6" s="63" t="s">
        <v>128</v>
      </c>
      <c r="J6" s="34">
        <v>7035</v>
      </c>
      <c r="K6" s="70">
        <v>58869.635664534479</v>
      </c>
    </row>
    <row r="7" spans="1:13" x14ac:dyDescent="0.35">
      <c r="A7" s="121" t="s">
        <v>129</v>
      </c>
      <c r="B7" s="34">
        <v>17490</v>
      </c>
      <c r="C7" s="70">
        <v>55497</v>
      </c>
      <c r="E7" s="121" t="s">
        <v>129</v>
      </c>
      <c r="F7" s="34">
        <v>12206</v>
      </c>
      <c r="G7" s="70">
        <v>56250</v>
      </c>
      <c r="I7" s="63" t="s">
        <v>129</v>
      </c>
      <c r="J7" s="34">
        <v>6050</v>
      </c>
      <c r="K7" s="70">
        <v>58471</v>
      </c>
    </row>
    <row r="8" spans="1:13" x14ac:dyDescent="0.35">
      <c r="A8" s="121" t="s">
        <v>135</v>
      </c>
      <c r="B8" s="34">
        <v>19167</v>
      </c>
      <c r="C8" s="70">
        <v>55238.476005634679</v>
      </c>
      <c r="E8" s="121" t="s">
        <v>135</v>
      </c>
      <c r="F8" s="34">
        <v>11568</v>
      </c>
      <c r="G8" s="70">
        <v>55762.104209889352</v>
      </c>
      <c r="I8" s="63" t="s">
        <v>135</v>
      </c>
      <c r="J8" s="34">
        <v>5525.5</v>
      </c>
      <c r="K8" s="70">
        <v>57558.571531988055</v>
      </c>
    </row>
    <row r="9" spans="1:13" x14ac:dyDescent="0.35">
      <c r="A9" s="121" t="s">
        <v>144</v>
      </c>
      <c r="B9" s="34">
        <v>40634.5</v>
      </c>
      <c r="C9" s="70">
        <v>55647.111271210422</v>
      </c>
      <c r="E9" s="121" t="s">
        <v>144</v>
      </c>
      <c r="F9" s="34">
        <v>24700.05</v>
      </c>
      <c r="G9" s="70">
        <v>55342.963366875782</v>
      </c>
      <c r="I9" s="121" t="s">
        <v>144</v>
      </c>
      <c r="J9" s="34">
        <v>10964.65</v>
      </c>
      <c r="K9" s="70">
        <v>56975.792518685055</v>
      </c>
    </row>
    <row r="10" spans="1:13" ht="15" thickBot="1" x14ac:dyDescent="0.4">
      <c r="A10" s="122" t="s">
        <v>148</v>
      </c>
      <c r="B10" s="71">
        <v>9598</v>
      </c>
      <c r="C10" s="72">
        <v>55228.948301729535</v>
      </c>
      <c r="E10" s="122" t="s">
        <v>148</v>
      </c>
      <c r="F10" s="71">
        <v>12660.7</v>
      </c>
      <c r="G10" s="72">
        <v>55575.480534251656</v>
      </c>
      <c r="I10" s="122" t="s">
        <v>148</v>
      </c>
      <c r="J10" s="71">
        <v>2700.3</v>
      </c>
      <c r="K10" s="72">
        <v>57132.6667036996</v>
      </c>
    </row>
    <row r="11" spans="1:13" x14ac:dyDescent="0.35">
      <c r="C11" s="36">
        <f>C10-C9</f>
        <v>-418.16296948088711</v>
      </c>
      <c r="G11" s="36">
        <f>G10-G9</f>
        <v>232.51716737587412</v>
      </c>
      <c r="K11" s="36">
        <f>K10-K9</f>
        <v>156.87418501454522</v>
      </c>
    </row>
    <row r="18" spans="11:11" x14ac:dyDescent="0.35">
      <c r="K18" s="101"/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A1:M11"/>
  <sheetViews>
    <sheetView topLeftCell="A10" zoomScaleNormal="100" workbookViewId="0">
      <selection activeCell="J20" sqref="J20"/>
    </sheetView>
  </sheetViews>
  <sheetFormatPr defaultColWidth="9.08984375" defaultRowHeight="14.5" x14ac:dyDescent="0.35"/>
  <cols>
    <col min="1" max="1" width="13.54296875" style="33" customWidth="1"/>
    <col min="2" max="2" width="10.453125" style="33" bestFit="1" customWidth="1"/>
    <col min="3" max="3" width="18.90625" style="33" bestFit="1" customWidth="1"/>
    <col min="4" max="4" width="12.54296875" style="33" bestFit="1" customWidth="1"/>
    <col min="5" max="5" width="13.08984375" style="33" customWidth="1"/>
    <col min="6" max="6" width="10.453125" style="33" bestFit="1" customWidth="1"/>
    <col min="7" max="7" width="18.90625" style="33" bestFit="1" customWidth="1"/>
    <col min="8" max="8" width="11.54296875" style="33" bestFit="1" customWidth="1"/>
    <col min="9" max="9" width="14" style="33" customWidth="1"/>
    <col min="10" max="10" width="18.08984375" style="33" bestFit="1" customWidth="1"/>
    <col min="11" max="11" width="26.90625" style="33" bestFit="1" customWidth="1"/>
    <col min="12" max="12" width="19.90625" style="33" bestFit="1" customWidth="1"/>
    <col min="13" max="13" width="19.90625" style="33" customWidth="1"/>
    <col min="14" max="14" width="9.08984375" style="33"/>
    <col min="15" max="15" width="11.54296875" style="33" bestFit="1" customWidth="1"/>
    <col min="16" max="16384" width="9.08984375" style="33"/>
  </cols>
  <sheetData>
    <row r="1" spans="1:13" s="62" customFormat="1" x14ac:dyDescent="0.35">
      <c r="A1" s="144" t="s">
        <v>63</v>
      </c>
      <c r="B1" s="145"/>
      <c r="C1" s="146"/>
      <c r="D1" s="61"/>
      <c r="E1" s="144" t="s">
        <v>64</v>
      </c>
      <c r="F1" s="145"/>
      <c r="G1" s="146"/>
      <c r="I1" s="144" t="s">
        <v>65</v>
      </c>
      <c r="J1" s="145"/>
      <c r="K1" s="146"/>
      <c r="L1" s="61"/>
      <c r="M1" s="61"/>
    </row>
    <row r="2" spans="1:13" s="62" customFormat="1" x14ac:dyDescent="0.35">
      <c r="A2" s="63" t="s">
        <v>2</v>
      </c>
      <c r="B2" s="58" t="s">
        <v>66</v>
      </c>
      <c r="C2" s="64" t="s">
        <v>72</v>
      </c>
      <c r="E2" s="63" t="s">
        <v>2</v>
      </c>
      <c r="F2" s="58" t="s">
        <v>68</v>
      </c>
      <c r="G2" s="64" t="s">
        <v>73</v>
      </c>
      <c r="I2" s="63" t="s">
        <v>2</v>
      </c>
      <c r="J2" s="58" t="s">
        <v>70</v>
      </c>
      <c r="K2" s="64" t="s">
        <v>74</v>
      </c>
    </row>
    <row r="3" spans="1:13" s="62" customFormat="1" x14ac:dyDescent="0.35">
      <c r="A3" s="63" t="s">
        <v>116</v>
      </c>
      <c r="B3" s="34">
        <v>7174.1399999999994</v>
      </c>
      <c r="C3" s="70">
        <v>13460.378988979865</v>
      </c>
      <c r="E3" s="63" t="s">
        <v>116</v>
      </c>
      <c r="F3" s="34"/>
      <c r="G3" s="70"/>
      <c r="I3" s="63" t="s">
        <v>116</v>
      </c>
      <c r="J3" s="34">
        <v>12792.775</v>
      </c>
      <c r="K3" s="70">
        <v>14347.661082134253</v>
      </c>
    </row>
    <row r="4" spans="1:13" s="62" customFormat="1" x14ac:dyDescent="0.35">
      <c r="A4" s="63" t="s">
        <v>117</v>
      </c>
      <c r="B4" s="34">
        <v>6568.35</v>
      </c>
      <c r="C4" s="70">
        <v>14062.522931938764</v>
      </c>
      <c r="D4" s="65"/>
      <c r="E4" s="63" t="s">
        <v>117</v>
      </c>
      <c r="F4" s="34">
        <v>570.87</v>
      </c>
      <c r="G4" s="70">
        <v>13182</v>
      </c>
      <c r="I4" s="63" t="s">
        <v>117</v>
      </c>
      <c r="J4" s="34">
        <v>23000</v>
      </c>
      <c r="K4" s="70">
        <v>15150.326086956522</v>
      </c>
    </row>
    <row r="5" spans="1:13" s="62" customFormat="1" x14ac:dyDescent="0.35">
      <c r="A5" s="63" t="s">
        <v>123</v>
      </c>
      <c r="B5" s="34">
        <v>12362.931</v>
      </c>
      <c r="C5" s="70">
        <v>14211.416415977732</v>
      </c>
      <c r="E5" s="63" t="s">
        <v>123</v>
      </c>
      <c r="F5" s="34">
        <v>7430.92</v>
      </c>
      <c r="G5" s="70">
        <v>14056.723452816072</v>
      </c>
      <c r="I5" s="63" t="s">
        <v>123</v>
      </c>
      <c r="J5" s="34">
        <v>13050</v>
      </c>
      <c r="K5" s="70">
        <v>15210.896551724138</v>
      </c>
    </row>
    <row r="6" spans="1:13" s="62" customFormat="1" x14ac:dyDescent="0.35">
      <c r="A6" s="63" t="s">
        <v>128</v>
      </c>
      <c r="B6" s="34">
        <v>5100</v>
      </c>
      <c r="C6" s="70">
        <v>13962.529411764706</v>
      </c>
      <c r="E6" s="63" t="s">
        <v>128</v>
      </c>
      <c r="F6" s="34"/>
      <c r="G6" s="70"/>
      <c r="I6" s="63" t="s">
        <v>128</v>
      </c>
      <c r="J6" s="34">
        <v>33660</v>
      </c>
      <c r="K6" s="70">
        <v>16149.459298871065</v>
      </c>
    </row>
    <row r="7" spans="1:13" s="62" customFormat="1" x14ac:dyDescent="0.35">
      <c r="A7" s="63" t="s">
        <v>129</v>
      </c>
      <c r="B7" s="34">
        <v>23140</v>
      </c>
      <c r="C7" s="70">
        <v>14706</v>
      </c>
      <c r="E7" s="63" t="s">
        <v>129</v>
      </c>
      <c r="F7" s="34"/>
      <c r="G7" s="70"/>
      <c r="I7" s="63" t="s">
        <v>129</v>
      </c>
      <c r="J7" s="34">
        <v>16813</v>
      </c>
      <c r="K7" s="70">
        <v>16351</v>
      </c>
    </row>
    <row r="8" spans="1:13" s="62" customFormat="1" x14ac:dyDescent="0.35">
      <c r="A8" s="63" t="s">
        <v>135</v>
      </c>
      <c r="B8" s="34">
        <v>8523</v>
      </c>
      <c r="C8" s="70">
        <v>15000</v>
      </c>
      <c r="E8" s="63" t="s">
        <v>135</v>
      </c>
      <c r="F8" s="34"/>
      <c r="G8" s="70"/>
      <c r="I8" s="63" t="s">
        <v>135</v>
      </c>
      <c r="J8" s="34">
        <v>8024</v>
      </c>
      <c r="K8" s="70">
        <v>16101.85742771685</v>
      </c>
    </row>
    <row r="9" spans="1:13" s="62" customFormat="1" x14ac:dyDescent="0.35">
      <c r="A9" s="121" t="s">
        <v>144</v>
      </c>
      <c r="B9" s="34">
        <v>12478.093999999999</v>
      </c>
      <c r="C9" s="70">
        <v>14731.826030481898</v>
      </c>
      <c r="E9" s="121" t="s">
        <v>144</v>
      </c>
      <c r="F9" s="34">
        <v>4632</v>
      </c>
      <c r="G9" s="70">
        <v>13680.256692573405</v>
      </c>
      <c r="I9" s="121" t="s">
        <v>144</v>
      </c>
      <c r="J9" s="34">
        <v>25747</v>
      </c>
      <c r="K9" s="70">
        <v>16108.712587874315</v>
      </c>
    </row>
    <row r="10" spans="1:13" s="62" customFormat="1" ht="15" thickBot="1" x14ac:dyDescent="0.4">
      <c r="A10" s="122" t="s">
        <v>148</v>
      </c>
      <c r="B10" s="71">
        <v>3000</v>
      </c>
      <c r="C10" s="72">
        <v>15151.666666666666</v>
      </c>
      <c r="E10" s="122" t="s">
        <v>148</v>
      </c>
      <c r="F10" s="71"/>
      <c r="G10" s="72"/>
      <c r="I10" s="122" t="s">
        <v>148</v>
      </c>
      <c r="J10" s="71">
        <v>17545.5</v>
      </c>
      <c r="K10" s="72">
        <v>14932.930381009375</v>
      </c>
    </row>
    <row r="11" spans="1:13" x14ac:dyDescent="0.35">
      <c r="B11" s="35"/>
      <c r="C11" s="36">
        <f>C10-C9</f>
        <v>419.8406361847683</v>
      </c>
      <c r="D11" s="36"/>
      <c r="E11" s="37"/>
      <c r="F11" s="38"/>
      <c r="G11" s="36">
        <f>G10-G9</f>
        <v>-13680.256692573405</v>
      </c>
      <c r="I11" s="35"/>
      <c r="J11" s="35"/>
      <c r="K11" s="36">
        <f>K10-K9</f>
        <v>-1175.7822068649402</v>
      </c>
      <c r="L11" s="37"/>
      <c r="M11" s="38"/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A1:T11"/>
  <sheetViews>
    <sheetView zoomScale="80" zoomScaleNormal="80" workbookViewId="0">
      <selection activeCell="J28" sqref="J28"/>
    </sheetView>
  </sheetViews>
  <sheetFormatPr defaultColWidth="9.08984375" defaultRowHeight="14.5" x14ac:dyDescent="0.35"/>
  <cols>
    <col min="1" max="1" width="14.6328125" style="33" customWidth="1"/>
    <col min="2" max="2" width="10.453125" style="33" bestFit="1" customWidth="1"/>
    <col min="3" max="3" width="18.90625" style="33" bestFit="1" customWidth="1"/>
    <col min="4" max="4" width="12.54296875" style="33" bestFit="1" customWidth="1"/>
    <col min="5" max="5" width="14.453125" style="33" customWidth="1"/>
    <col min="6" max="6" width="10.453125" style="33" bestFit="1" customWidth="1"/>
    <col min="7" max="7" width="18.90625" style="33" bestFit="1" customWidth="1"/>
    <col min="8" max="8" width="11.54296875" style="33" bestFit="1" customWidth="1"/>
    <col min="9" max="9" width="14" style="33" customWidth="1"/>
    <col min="10" max="10" width="18.08984375" style="33" bestFit="1" customWidth="1"/>
    <col min="11" max="11" width="26.90625" style="33" bestFit="1" customWidth="1"/>
    <col min="12" max="12" width="19.90625" style="33" bestFit="1" customWidth="1"/>
    <col min="13" max="13" width="19.90625" style="33" customWidth="1"/>
    <col min="14" max="14" width="9.08984375" style="33"/>
    <col min="15" max="15" width="11.54296875" style="33" bestFit="1" customWidth="1"/>
    <col min="16" max="16" width="22.453125" style="33" bestFit="1" customWidth="1"/>
    <col min="17" max="17" width="22.453125" style="33" customWidth="1"/>
    <col min="18" max="18" width="12.54296875" style="33" bestFit="1" customWidth="1"/>
    <col min="19" max="19" width="19.90625" style="33" bestFit="1" customWidth="1"/>
    <col min="20" max="20" width="19.90625" style="33" customWidth="1"/>
    <col min="21" max="16384" width="9.08984375" style="33"/>
  </cols>
  <sheetData>
    <row r="1" spans="1:20" s="62" customFormat="1" x14ac:dyDescent="0.35">
      <c r="A1" s="144" t="s">
        <v>63</v>
      </c>
      <c r="B1" s="145"/>
      <c r="C1" s="146"/>
      <c r="D1" s="61"/>
      <c r="E1" s="144" t="s">
        <v>64</v>
      </c>
      <c r="F1" s="145"/>
      <c r="G1" s="146"/>
      <c r="I1" s="144" t="s">
        <v>65</v>
      </c>
      <c r="J1" s="145"/>
      <c r="K1" s="146"/>
      <c r="L1" s="61"/>
      <c r="M1" s="61"/>
      <c r="P1" s="61"/>
      <c r="Q1" s="61"/>
      <c r="R1" s="61"/>
      <c r="S1" s="61"/>
      <c r="T1" s="61"/>
    </row>
    <row r="2" spans="1:20" s="62" customFormat="1" x14ac:dyDescent="0.35">
      <c r="A2" s="63" t="s">
        <v>2</v>
      </c>
      <c r="B2" s="58" t="s">
        <v>66</v>
      </c>
      <c r="C2" s="64" t="s">
        <v>72</v>
      </c>
      <c r="E2" s="63" t="s">
        <v>2</v>
      </c>
      <c r="F2" s="58" t="s">
        <v>68</v>
      </c>
      <c r="G2" s="64" t="s">
        <v>73</v>
      </c>
      <c r="I2" s="63" t="s">
        <v>2</v>
      </c>
      <c r="J2" s="58" t="s">
        <v>70</v>
      </c>
      <c r="K2" s="64" t="s">
        <v>74</v>
      </c>
    </row>
    <row r="3" spans="1:20" s="62" customFormat="1" x14ac:dyDescent="0.35">
      <c r="A3" s="63" t="s">
        <v>116</v>
      </c>
      <c r="B3" s="34">
        <v>32673.528999999999</v>
      </c>
      <c r="C3" s="70">
        <v>12934.516507384311</v>
      </c>
      <c r="E3" s="63" t="s">
        <v>116</v>
      </c>
      <c r="F3" s="34"/>
      <c r="G3" s="70"/>
      <c r="I3" s="63" t="s">
        <v>116</v>
      </c>
      <c r="J3" s="34">
        <v>51384.22</v>
      </c>
      <c r="K3" s="70">
        <v>14264.836532694277</v>
      </c>
    </row>
    <row r="4" spans="1:20" s="62" customFormat="1" x14ac:dyDescent="0.35">
      <c r="A4" s="63" t="s">
        <v>117</v>
      </c>
      <c r="B4" s="34">
        <v>31271.050000000003</v>
      </c>
      <c r="C4" s="70">
        <v>12909.146745951924</v>
      </c>
      <c r="E4" s="63" t="s">
        <v>117</v>
      </c>
      <c r="F4" s="34">
        <v>11019.9</v>
      </c>
      <c r="G4" s="70">
        <v>10582.658644815288</v>
      </c>
      <c r="I4" s="63" t="s">
        <v>117</v>
      </c>
      <c r="J4" s="34">
        <v>68858.679999999993</v>
      </c>
      <c r="K4" s="70">
        <v>14513.563654720074</v>
      </c>
    </row>
    <row r="5" spans="1:20" s="62" customFormat="1" x14ac:dyDescent="0.35">
      <c r="A5" s="63" t="s">
        <v>123</v>
      </c>
      <c r="B5" s="34">
        <v>70264.170000000013</v>
      </c>
      <c r="C5" s="70">
        <v>12916.775114400411</v>
      </c>
      <c r="E5" s="63" t="s">
        <v>123</v>
      </c>
      <c r="F5" s="34">
        <v>11138.878000000001</v>
      </c>
      <c r="G5" s="70">
        <v>12820.815888278874</v>
      </c>
      <c r="I5" s="63" t="s">
        <v>123</v>
      </c>
      <c r="J5" s="34">
        <v>120757.24999999999</v>
      </c>
      <c r="K5" s="70">
        <v>14985.238524891884</v>
      </c>
    </row>
    <row r="6" spans="1:20" s="62" customFormat="1" x14ac:dyDescent="0.35">
      <c r="A6" s="63" t="s">
        <v>128</v>
      </c>
      <c r="B6" s="34">
        <v>27012</v>
      </c>
      <c r="C6" s="70">
        <v>13491.238745742632</v>
      </c>
      <c r="E6" s="63" t="s">
        <v>128</v>
      </c>
      <c r="F6" s="34">
        <v>1950</v>
      </c>
      <c r="G6" s="70">
        <v>10771.897435897436</v>
      </c>
      <c r="I6" s="63" t="s">
        <v>128</v>
      </c>
      <c r="J6" s="34">
        <v>81659.63</v>
      </c>
      <c r="K6" s="70">
        <v>16057.260327655171</v>
      </c>
    </row>
    <row r="7" spans="1:20" s="62" customFormat="1" x14ac:dyDescent="0.35">
      <c r="A7" s="63" t="s">
        <v>129</v>
      </c>
      <c r="B7" s="34">
        <v>37393</v>
      </c>
      <c r="C7" s="70">
        <v>13732</v>
      </c>
      <c r="E7" s="63" t="s">
        <v>129</v>
      </c>
      <c r="F7" s="34">
        <v>8000</v>
      </c>
      <c r="G7" s="70">
        <v>14148</v>
      </c>
      <c r="I7" s="63" t="s">
        <v>129</v>
      </c>
      <c r="J7" s="34">
        <v>50206</v>
      </c>
      <c r="K7" s="70">
        <v>15618</v>
      </c>
    </row>
    <row r="8" spans="1:20" s="62" customFormat="1" x14ac:dyDescent="0.35">
      <c r="A8" s="63" t="s">
        <v>135</v>
      </c>
      <c r="B8" s="34">
        <v>33864.86</v>
      </c>
      <c r="C8" s="70">
        <v>14442.342976170577</v>
      </c>
      <c r="E8" s="63" t="s">
        <v>135</v>
      </c>
      <c r="F8" s="34">
        <v>16372.454000000002</v>
      </c>
      <c r="G8" s="70">
        <v>12868.969897854042</v>
      </c>
      <c r="I8" s="63" t="s">
        <v>135</v>
      </c>
      <c r="J8" s="34">
        <v>78305.200000000012</v>
      </c>
      <c r="K8" s="70">
        <v>15788.926117294892</v>
      </c>
    </row>
    <row r="9" spans="1:20" s="62" customFormat="1" x14ac:dyDescent="0.35">
      <c r="A9" s="63" t="s">
        <v>144</v>
      </c>
      <c r="B9" s="34">
        <v>21335.569</v>
      </c>
      <c r="C9" s="70">
        <v>14534.966084054287</v>
      </c>
      <c r="E9" s="63" t="s">
        <v>144</v>
      </c>
      <c r="F9" s="34">
        <v>2755</v>
      </c>
      <c r="G9" s="70">
        <v>13691.833030852995</v>
      </c>
      <c r="I9" s="63" t="s">
        <v>144</v>
      </c>
      <c r="J9" s="34">
        <v>25169</v>
      </c>
      <c r="K9" s="70">
        <v>15762.042592077556</v>
      </c>
    </row>
    <row r="10" spans="1:20" s="62" customFormat="1" ht="15" thickBot="1" x14ac:dyDescent="0.4">
      <c r="A10" s="102" t="s">
        <v>148</v>
      </c>
      <c r="B10" s="71">
        <v>22761.744999999999</v>
      </c>
      <c r="C10" s="72">
        <v>14299.497745669321</v>
      </c>
      <c r="E10" s="102" t="s">
        <v>148</v>
      </c>
      <c r="F10" s="71"/>
      <c r="G10" s="72"/>
      <c r="I10" s="102" t="s">
        <v>148</v>
      </c>
      <c r="J10" s="71">
        <v>57548.520000000004</v>
      </c>
      <c r="K10" s="72">
        <v>15320.492139154923</v>
      </c>
    </row>
    <row r="11" spans="1:20" x14ac:dyDescent="0.35">
      <c r="C11" s="36">
        <f>C10-C9</f>
        <v>-235.46833838496605</v>
      </c>
      <c r="G11" s="36">
        <f>G10-G9</f>
        <v>-13691.833030852995</v>
      </c>
      <c r="K11" s="36">
        <f>K10-K9</f>
        <v>-441.55045292263276</v>
      </c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A1:T11"/>
  <sheetViews>
    <sheetView topLeftCell="A4" zoomScaleNormal="100" workbookViewId="0">
      <selection activeCell="J23" sqref="J23"/>
    </sheetView>
  </sheetViews>
  <sheetFormatPr defaultColWidth="9.08984375" defaultRowHeight="14.5" x14ac:dyDescent="0.35"/>
  <cols>
    <col min="1" max="1" width="13.1796875" style="33" bestFit="1" customWidth="1"/>
    <col min="2" max="2" width="10.453125" style="33" bestFit="1" customWidth="1"/>
    <col min="3" max="3" width="18.90625" style="33" bestFit="1" customWidth="1"/>
    <col min="4" max="4" width="12.54296875" style="33" bestFit="1" customWidth="1"/>
    <col min="5" max="5" width="13.1796875" style="33" bestFit="1" customWidth="1"/>
    <col min="6" max="6" width="10.453125" style="33" bestFit="1" customWidth="1"/>
    <col min="7" max="7" width="18.90625" style="33" bestFit="1" customWidth="1"/>
    <col min="8" max="8" width="11.54296875" style="33" bestFit="1" customWidth="1"/>
    <col min="9" max="9" width="15.08984375" style="33" customWidth="1"/>
    <col min="10" max="10" width="18.08984375" style="33" bestFit="1" customWidth="1"/>
    <col min="11" max="11" width="26.90625" style="33" bestFit="1" customWidth="1"/>
    <col min="12" max="12" width="19.90625" style="33" bestFit="1" customWidth="1"/>
    <col min="13" max="13" width="19.90625" style="33" customWidth="1"/>
    <col min="14" max="14" width="9.08984375" style="33"/>
    <col min="15" max="15" width="11.54296875" style="33" bestFit="1" customWidth="1"/>
    <col min="16" max="16" width="22.453125" style="33" bestFit="1" customWidth="1"/>
    <col min="17" max="17" width="22.453125" style="33" customWidth="1"/>
    <col min="18" max="18" width="12.54296875" style="33" bestFit="1" customWidth="1"/>
    <col min="19" max="19" width="19.90625" style="33" bestFit="1" customWidth="1"/>
    <col min="20" max="20" width="19.90625" style="33" customWidth="1"/>
    <col min="21" max="16384" width="9.08984375" style="33"/>
  </cols>
  <sheetData>
    <row r="1" spans="1:20" s="62" customFormat="1" x14ac:dyDescent="0.35">
      <c r="A1" s="144" t="s">
        <v>63</v>
      </c>
      <c r="B1" s="145"/>
      <c r="C1" s="146"/>
      <c r="D1" s="61"/>
      <c r="E1" s="144" t="s">
        <v>64</v>
      </c>
      <c r="F1" s="145"/>
      <c r="G1" s="146"/>
      <c r="I1" s="144" t="s">
        <v>65</v>
      </c>
      <c r="J1" s="145"/>
      <c r="K1" s="146"/>
      <c r="L1" s="61"/>
      <c r="M1" s="61"/>
      <c r="P1" s="61"/>
      <c r="Q1" s="61"/>
      <c r="R1" s="61"/>
      <c r="S1" s="61"/>
      <c r="T1" s="61"/>
    </row>
    <row r="2" spans="1:20" s="62" customFormat="1" x14ac:dyDescent="0.35">
      <c r="A2" s="63" t="s">
        <v>2</v>
      </c>
      <c r="B2" s="58" t="s">
        <v>66</v>
      </c>
      <c r="C2" s="64" t="s">
        <v>72</v>
      </c>
      <c r="E2" s="63" t="s">
        <v>2</v>
      </c>
      <c r="F2" s="58" t="s">
        <v>68</v>
      </c>
      <c r="G2" s="64" t="s">
        <v>73</v>
      </c>
      <c r="I2" s="63" t="s">
        <v>2</v>
      </c>
      <c r="J2" s="58" t="s">
        <v>70</v>
      </c>
      <c r="K2" s="64" t="s">
        <v>74</v>
      </c>
    </row>
    <row r="3" spans="1:20" s="62" customFormat="1" x14ac:dyDescent="0.35">
      <c r="A3" s="63" t="s">
        <v>116</v>
      </c>
      <c r="B3" s="34">
        <v>27991.59</v>
      </c>
      <c r="C3" s="70">
        <v>12589.858166685066</v>
      </c>
      <c r="E3" s="63" t="s">
        <v>116</v>
      </c>
      <c r="F3" s="34"/>
      <c r="G3" s="70"/>
      <c r="I3" s="121" t="s">
        <v>116</v>
      </c>
      <c r="J3" s="34">
        <v>33524.29</v>
      </c>
      <c r="K3" s="70">
        <v>13902.989895386299</v>
      </c>
    </row>
    <row r="4" spans="1:20" s="62" customFormat="1" x14ac:dyDescent="0.35">
      <c r="A4" s="63" t="s">
        <v>117</v>
      </c>
      <c r="B4" s="34">
        <v>10101.86</v>
      </c>
      <c r="C4" s="70">
        <v>11805.801911727145</v>
      </c>
      <c r="E4" s="63" t="s">
        <v>117</v>
      </c>
      <c r="F4" s="34">
        <v>5358</v>
      </c>
      <c r="G4" s="70">
        <v>8807.8549832026874</v>
      </c>
      <c r="I4" s="121" t="s">
        <v>117</v>
      </c>
      <c r="J4" s="34">
        <v>17218.97</v>
      </c>
      <c r="K4" s="70">
        <v>13851.160709961165</v>
      </c>
    </row>
    <row r="5" spans="1:20" s="62" customFormat="1" x14ac:dyDescent="0.35">
      <c r="A5" s="63" t="s">
        <v>123</v>
      </c>
      <c r="B5" s="34">
        <v>91883.959000000003</v>
      </c>
      <c r="C5" s="70">
        <v>12153.29975013375</v>
      </c>
      <c r="E5" s="63" t="s">
        <v>123</v>
      </c>
      <c r="F5" s="34">
        <v>3577</v>
      </c>
      <c r="G5" s="70">
        <v>11624.213586804584</v>
      </c>
      <c r="I5" s="121" t="s">
        <v>123</v>
      </c>
      <c r="J5" s="34">
        <v>23777</v>
      </c>
      <c r="K5" s="70">
        <v>14586.404718845944</v>
      </c>
    </row>
    <row r="6" spans="1:20" s="62" customFormat="1" x14ac:dyDescent="0.35">
      <c r="A6" s="63" t="s">
        <v>128</v>
      </c>
      <c r="B6" s="34">
        <v>19671.72</v>
      </c>
      <c r="C6" s="70">
        <v>12818.095061336782</v>
      </c>
      <c r="E6" s="63" t="s">
        <v>128</v>
      </c>
      <c r="F6" s="34">
        <v>7102.47</v>
      </c>
      <c r="G6" s="70">
        <v>11635.566760577656</v>
      </c>
      <c r="I6" s="121" t="s">
        <v>128</v>
      </c>
      <c r="J6" s="34">
        <v>3205</v>
      </c>
      <c r="K6" s="70">
        <v>14475.496099843993</v>
      </c>
    </row>
    <row r="7" spans="1:20" s="62" customFormat="1" x14ac:dyDescent="0.35">
      <c r="A7" s="63" t="s">
        <v>129</v>
      </c>
      <c r="B7" s="34">
        <v>21516</v>
      </c>
      <c r="C7" s="70">
        <v>12874</v>
      </c>
      <c r="E7" s="63" t="s">
        <v>129</v>
      </c>
      <c r="F7" s="34">
        <v>13737</v>
      </c>
      <c r="G7" s="70">
        <v>9053</v>
      </c>
      <c r="I7" s="121" t="s">
        <v>129</v>
      </c>
      <c r="J7" s="34">
        <v>14057</v>
      </c>
      <c r="K7" s="70">
        <v>15347</v>
      </c>
    </row>
    <row r="8" spans="1:20" s="62" customFormat="1" x14ac:dyDescent="0.35">
      <c r="A8" s="63" t="s">
        <v>135</v>
      </c>
      <c r="B8" s="34">
        <v>17625.440000000002</v>
      </c>
      <c r="C8" s="70">
        <v>13096.46140578618</v>
      </c>
      <c r="E8" s="63" t="s">
        <v>135</v>
      </c>
      <c r="F8" s="34">
        <v>15983.099</v>
      </c>
      <c r="G8" s="70">
        <v>12937.467570650722</v>
      </c>
      <c r="I8" s="121" t="s">
        <v>135</v>
      </c>
      <c r="J8" s="34">
        <v>50672.44</v>
      </c>
      <c r="K8" s="70">
        <v>15657.493521132987</v>
      </c>
    </row>
    <row r="9" spans="1:20" s="62" customFormat="1" x14ac:dyDescent="0.35">
      <c r="A9" s="63" t="s">
        <v>144</v>
      </c>
      <c r="B9" s="34">
        <v>40961</v>
      </c>
      <c r="C9" s="70">
        <v>13243.212402358342</v>
      </c>
      <c r="E9" s="63" t="s">
        <v>144</v>
      </c>
      <c r="F9" s="34">
        <v>3387.2960000000003</v>
      </c>
      <c r="G9" s="70">
        <v>10000</v>
      </c>
      <c r="I9" s="63" t="s">
        <v>144</v>
      </c>
      <c r="J9" s="34">
        <v>17536.22</v>
      </c>
      <c r="K9" s="70">
        <v>14640.79282650423</v>
      </c>
    </row>
    <row r="10" spans="1:20" s="62" customFormat="1" ht="15" thickBot="1" x14ac:dyDescent="0.4">
      <c r="A10" s="102" t="s">
        <v>148</v>
      </c>
      <c r="B10" s="71">
        <v>19599.128000000001</v>
      </c>
      <c r="C10" s="72">
        <v>13277.186539523595</v>
      </c>
      <c r="E10" s="102" t="s">
        <v>148</v>
      </c>
      <c r="F10" s="71"/>
      <c r="G10" s="72"/>
      <c r="I10" s="102" t="s">
        <v>148</v>
      </c>
      <c r="J10" s="71">
        <v>8550</v>
      </c>
      <c r="K10" s="72">
        <v>15679.345029239767</v>
      </c>
    </row>
    <row r="11" spans="1:20" x14ac:dyDescent="0.35">
      <c r="C11" s="36">
        <f>C10-C9</f>
        <v>33.974137165252614</v>
      </c>
      <c r="G11" s="36">
        <f>G10-G9</f>
        <v>-10000</v>
      </c>
      <c r="K11" s="36">
        <f>K10-K9</f>
        <v>1038.5522027355364</v>
      </c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1:T11"/>
  <sheetViews>
    <sheetView zoomScale="80" zoomScaleNormal="80" workbookViewId="0">
      <selection activeCell="J15" sqref="J15"/>
    </sheetView>
  </sheetViews>
  <sheetFormatPr defaultColWidth="9.08984375" defaultRowHeight="14.5" x14ac:dyDescent="0.35"/>
  <cols>
    <col min="1" max="1" width="14" style="33" customWidth="1"/>
    <col min="2" max="2" width="10.08984375" style="33" bestFit="1" customWidth="1"/>
    <col min="3" max="3" width="18.453125" style="33" bestFit="1" customWidth="1"/>
    <col min="4" max="4" width="12.54296875" style="33" bestFit="1" customWidth="1"/>
    <col min="5" max="5" width="14.453125" style="33" customWidth="1"/>
    <col min="6" max="6" width="10.08984375" style="33" bestFit="1" customWidth="1"/>
    <col min="7" max="7" width="18.453125" style="33" bestFit="1" customWidth="1"/>
    <col min="8" max="8" width="11.54296875" style="33" bestFit="1" customWidth="1"/>
    <col min="9" max="9" width="14.90625" style="33" customWidth="1"/>
    <col min="10" max="10" width="17.90625" style="33" bestFit="1" customWidth="1"/>
    <col min="11" max="11" width="26" style="33" bestFit="1" customWidth="1"/>
    <col min="12" max="12" width="19.90625" style="33" bestFit="1" customWidth="1"/>
    <col min="13" max="13" width="19.90625" style="33" customWidth="1"/>
    <col min="14" max="14" width="9.08984375" style="33"/>
    <col min="15" max="15" width="11.54296875" style="33" bestFit="1" customWidth="1"/>
    <col min="16" max="16" width="22.453125" style="33" bestFit="1" customWidth="1"/>
    <col min="17" max="17" width="22.453125" style="33" customWidth="1"/>
    <col min="18" max="18" width="12.54296875" style="33" bestFit="1" customWidth="1"/>
    <col min="19" max="19" width="19.90625" style="33" bestFit="1" customWidth="1"/>
    <col min="20" max="20" width="19.90625" style="33" customWidth="1"/>
    <col min="21" max="16384" width="9.08984375" style="33"/>
  </cols>
  <sheetData>
    <row r="1" spans="1:20" s="62" customFormat="1" x14ac:dyDescent="0.35">
      <c r="A1" s="144" t="s">
        <v>63</v>
      </c>
      <c r="B1" s="145"/>
      <c r="C1" s="146"/>
      <c r="D1" s="61"/>
      <c r="E1" s="144" t="s">
        <v>64</v>
      </c>
      <c r="F1" s="145"/>
      <c r="G1" s="146"/>
      <c r="I1" s="144" t="s">
        <v>65</v>
      </c>
      <c r="J1" s="145"/>
      <c r="K1" s="146"/>
      <c r="L1" s="61"/>
      <c r="M1" s="61"/>
      <c r="P1" s="61"/>
      <c r="Q1" s="61"/>
      <c r="R1" s="61"/>
      <c r="S1" s="61"/>
      <c r="T1" s="61"/>
    </row>
    <row r="2" spans="1:20" s="62" customFormat="1" x14ac:dyDescent="0.35">
      <c r="A2" s="63" t="s">
        <v>2</v>
      </c>
      <c r="B2" s="58" t="s">
        <v>66</v>
      </c>
      <c r="C2" s="64" t="s">
        <v>72</v>
      </c>
      <c r="E2" s="63" t="s">
        <v>2</v>
      </c>
      <c r="F2" s="58" t="s">
        <v>68</v>
      </c>
      <c r="G2" s="64" t="s">
        <v>73</v>
      </c>
      <c r="I2" s="63" t="s">
        <v>2</v>
      </c>
      <c r="J2" s="58" t="s">
        <v>70</v>
      </c>
      <c r="K2" s="64" t="s">
        <v>74</v>
      </c>
    </row>
    <row r="3" spans="1:20" s="62" customFormat="1" x14ac:dyDescent="0.35">
      <c r="A3" s="121" t="s">
        <v>116</v>
      </c>
      <c r="B3" s="34"/>
      <c r="C3" s="70"/>
      <c r="E3" s="63" t="s">
        <v>116</v>
      </c>
      <c r="F3" s="34"/>
      <c r="G3" s="70"/>
      <c r="I3" s="63" t="s">
        <v>116</v>
      </c>
      <c r="J3" s="34">
        <v>6000</v>
      </c>
      <c r="K3" s="70">
        <v>14477.416666666666</v>
      </c>
    </row>
    <row r="4" spans="1:20" s="62" customFormat="1" x14ac:dyDescent="0.35">
      <c r="A4" s="121" t="s">
        <v>117</v>
      </c>
      <c r="B4" s="34"/>
      <c r="C4" s="70"/>
      <c r="E4" s="63" t="s">
        <v>117</v>
      </c>
      <c r="F4" s="34">
        <v>2800</v>
      </c>
      <c r="G4" s="70">
        <v>14091</v>
      </c>
      <c r="I4" s="63" t="s">
        <v>117</v>
      </c>
      <c r="J4" s="34">
        <v>7430</v>
      </c>
      <c r="K4" s="70">
        <v>13946.419919246298</v>
      </c>
    </row>
    <row r="5" spans="1:20" s="62" customFormat="1" x14ac:dyDescent="0.35">
      <c r="A5" s="121" t="s">
        <v>123</v>
      </c>
      <c r="B5" s="34">
        <v>11735</v>
      </c>
      <c r="C5" s="70">
        <v>13991.341712824882</v>
      </c>
      <c r="E5" s="63" t="s">
        <v>123</v>
      </c>
      <c r="F5" s="34">
        <v>2115</v>
      </c>
      <c r="G5" s="70">
        <v>14103.342789598108</v>
      </c>
      <c r="I5" s="63" t="s">
        <v>123</v>
      </c>
      <c r="J5" s="34">
        <v>16187.98</v>
      </c>
      <c r="K5" s="70">
        <v>15849.528836828313</v>
      </c>
    </row>
    <row r="6" spans="1:20" s="62" customFormat="1" x14ac:dyDescent="0.35">
      <c r="A6" s="121" t="s">
        <v>128</v>
      </c>
      <c r="B6" s="34">
        <v>18670</v>
      </c>
      <c r="C6" s="70">
        <v>13374.689876807714</v>
      </c>
      <c r="E6" s="63" t="s">
        <v>128</v>
      </c>
      <c r="F6" s="34">
        <v>1100</v>
      </c>
      <c r="G6" s="70">
        <v>14111.636363636364</v>
      </c>
      <c r="I6" s="63" t="s">
        <v>128</v>
      </c>
      <c r="J6" s="34">
        <v>8690</v>
      </c>
      <c r="K6" s="70">
        <v>15302.095512082851</v>
      </c>
    </row>
    <row r="7" spans="1:20" s="62" customFormat="1" x14ac:dyDescent="0.35">
      <c r="A7" s="121" t="s">
        <v>129</v>
      </c>
      <c r="B7" s="34">
        <v>3352</v>
      </c>
      <c r="C7" s="70">
        <v>15019</v>
      </c>
      <c r="E7" s="63" t="s">
        <v>129</v>
      </c>
      <c r="F7" s="34"/>
      <c r="G7" s="70"/>
      <c r="I7" s="63" t="s">
        <v>129</v>
      </c>
      <c r="J7" s="34">
        <v>6000</v>
      </c>
      <c r="K7" s="70">
        <v>13636</v>
      </c>
    </row>
    <row r="8" spans="1:20" s="62" customFormat="1" x14ac:dyDescent="0.35">
      <c r="A8" s="121" t="s">
        <v>135</v>
      </c>
      <c r="B8" s="34">
        <v>2912</v>
      </c>
      <c r="C8" s="70">
        <v>14745.873626373626</v>
      </c>
      <c r="E8" s="63" t="s">
        <v>135</v>
      </c>
      <c r="F8" s="34">
        <v>10500</v>
      </c>
      <c r="G8" s="70">
        <v>14263.952380952382</v>
      </c>
      <c r="I8" s="63" t="s">
        <v>135</v>
      </c>
      <c r="J8" s="34">
        <v>1320.61</v>
      </c>
      <c r="K8" s="70">
        <v>15824.28420199756</v>
      </c>
    </row>
    <row r="9" spans="1:20" s="62" customFormat="1" x14ac:dyDescent="0.35">
      <c r="A9" s="121" t="s">
        <v>144</v>
      </c>
      <c r="B9" s="34">
        <v>9428.98</v>
      </c>
      <c r="C9" s="70">
        <v>14440.391344556889</v>
      </c>
      <c r="E9" s="121" t="s">
        <v>144</v>
      </c>
      <c r="F9" s="34">
        <v>4000</v>
      </c>
      <c r="G9" s="70">
        <v>14091</v>
      </c>
      <c r="I9" s="121" t="s">
        <v>144</v>
      </c>
      <c r="J9" s="34"/>
      <c r="K9" s="70"/>
    </row>
    <row r="10" spans="1:20" s="62" customFormat="1" ht="15" thickBot="1" x14ac:dyDescent="0.4">
      <c r="A10" s="122" t="s">
        <v>148</v>
      </c>
      <c r="B10" s="71">
        <v>9630.2519999999986</v>
      </c>
      <c r="C10" s="72">
        <v>13986.283177221116</v>
      </c>
      <c r="E10" s="122" t="s">
        <v>148</v>
      </c>
      <c r="F10" s="71">
        <v>9920</v>
      </c>
      <c r="G10" s="72">
        <v>14045.133064516129</v>
      </c>
      <c r="I10" s="122" t="s">
        <v>148</v>
      </c>
      <c r="J10" s="71">
        <v>300</v>
      </c>
      <c r="K10" s="72">
        <v>15909</v>
      </c>
    </row>
    <row r="11" spans="1:20" x14ac:dyDescent="0.35">
      <c r="C11" s="36">
        <f>C10-C9</f>
        <v>-454.10816733577303</v>
      </c>
      <c r="G11" s="36">
        <f>G10-G9</f>
        <v>-45.866935483871202</v>
      </c>
      <c r="K11" s="36">
        <f>K10-K9</f>
        <v>15909</v>
      </c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A1:K11"/>
  <sheetViews>
    <sheetView zoomScale="90" zoomScaleNormal="90" workbookViewId="0">
      <selection activeCell="K22" sqref="K22"/>
    </sheetView>
  </sheetViews>
  <sheetFormatPr defaultColWidth="9.08984375" defaultRowHeight="14.5" x14ac:dyDescent="0.35"/>
  <cols>
    <col min="1" max="1" width="16" style="33" customWidth="1"/>
    <col min="2" max="2" width="10.453125" style="33" bestFit="1" customWidth="1"/>
    <col min="3" max="3" width="18.90625" style="33" bestFit="1" customWidth="1"/>
    <col min="4" max="4" width="12.54296875" style="33" bestFit="1" customWidth="1"/>
    <col min="5" max="5" width="16" style="33" customWidth="1"/>
    <col min="6" max="6" width="10.453125" style="33" bestFit="1" customWidth="1"/>
    <col min="7" max="7" width="18.90625" style="33" bestFit="1" customWidth="1"/>
    <col min="8" max="8" width="11.54296875" style="33" bestFit="1" customWidth="1"/>
    <col min="9" max="9" width="15.453125" style="33" customWidth="1"/>
    <col min="10" max="10" width="18.08984375" style="33" bestFit="1" customWidth="1"/>
    <col min="11" max="11" width="26.90625" style="33" bestFit="1" customWidth="1"/>
    <col min="12" max="16384" width="9.08984375" style="33"/>
  </cols>
  <sheetData>
    <row r="1" spans="1:11" s="62" customFormat="1" x14ac:dyDescent="0.35">
      <c r="A1" s="144" t="s">
        <v>63</v>
      </c>
      <c r="B1" s="145"/>
      <c r="C1" s="146"/>
      <c r="D1" s="61"/>
      <c r="E1" s="144" t="s">
        <v>64</v>
      </c>
      <c r="F1" s="145"/>
      <c r="G1" s="146"/>
      <c r="I1" s="144" t="s">
        <v>65</v>
      </c>
      <c r="J1" s="145"/>
      <c r="K1" s="146"/>
    </row>
    <row r="2" spans="1:11" s="62" customFormat="1" x14ac:dyDescent="0.35">
      <c r="A2" s="63" t="s">
        <v>2</v>
      </c>
      <c r="B2" s="58" t="s">
        <v>66</v>
      </c>
      <c r="C2" s="64" t="s">
        <v>72</v>
      </c>
      <c r="E2" s="63" t="s">
        <v>2</v>
      </c>
      <c r="F2" s="58" t="s">
        <v>68</v>
      </c>
      <c r="G2" s="64" t="s">
        <v>73</v>
      </c>
      <c r="I2" s="63" t="s">
        <v>2</v>
      </c>
      <c r="J2" s="58" t="s">
        <v>70</v>
      </c>
      <c r="K2" s="64" t="s">
        <v>74</v>
      </c>
    </row>
    <row r="3" spans="1:11" s="62" customFormat="1" x14ac:dyDescent="0.35">
      <c r="A3" s="63" t="s">
        <v>116</v>
      </c>
      <c r="B3" s="34">
        <v>5500</v>
      </c>
      <c r="C3" s="70">
        <v>12463.636363636364</v>
      </c>
      <c r="E3" s="63" t="s">
        <v>116</v>
      </c>
      <c r="F3" s="34"/>
      <c r="G3" s="70"/>
      <c r="I3" s="63" t="s">
        <v>116</v>
      </c>
      <c r="J3" s="34">
        <v>13600</v>
      </c>
      <c r="K3" s="70">
        <v>11562.933823529413</v>
      </c>
    </row>
    <row r="4" spans="1:11" s="62" customFormat="1" x14ac:dyDescent="0.35">
      <c r="A4" s="63" t="s">
        <v>117</v>
      </c>
      <c r="B4" s="34">
        <v>15550</v>
      </c>
      <c r="C4" s="70">
        <v>15708.745980707396</v>
      </c>
      <c r="E4" s="63" t="s">
        <v>117</v>
      </c>
      <c r="F4" s="34">
        <v>10591.294000000002</v>
      </c>
      <c r="G4" s="70">
        <v>10091</v>
      </c>
      <c r="I4" s="63" t="s">
        <v>117</v>
      </c>
      <c r="J4" s="34">
        <v>2235.2799999999997</v>
      </c>
      <c r="K4" s="70">
        <v>12507.145163022082</v>
      </c>
    </row>
    <row r="5" spans="1:11" s="62" customFormat="1" x14ac:dyDescent="0.35">
      <c r="A5" s="63" t="s">
        <v>123</v>
      </c>
      <c r="B5" s="34">
        <v>25220</v>
      </c>
      <c r="C5" s="70">
        <v>14671.831879460746</v>
      </c>
      <c r="E5" s="63" t="s">
        <v>123</v>
      </c>
      <c r="F5" s="34">
        <v>6000</v>
      </c>
      <c r="G5" s="70">
        <v>10800</v>
      </c>
      <c r="I5" s="63" t="s">
        <v>123</v>
      </c>
      <c r="J5" s="34"/>
      <c r="K5" s="70"/>
    </row>
    <row r="6" spans="1:11" s="62" customFormat="1" x14ac:dyDescent="0.35">
      <c r="A6" s="63" t="s">
        <v>128</v>
      </c>
      <c r="B6" s="34">
        <v>10000</v>
      </c>
      <c r="C6" s="70">
        <v>17471</v>
      </c>
      <c r="E6" s="63" t="s">
        <v>128</v>
      </c>
      <c r="F6" s="34">
        <v>3180</v>
      </c>
      <c r="G6" s="70">
        <v>10703.849056603774</v>
      </c>
      <c r="I6" s="63" t="s">
        <v>128</v>
      </c>
      <c r="J6" s="34"/>
      <c r="K6" s="70"/>
    </row>
    <row r="7" spans="1:11" s="62" customFormat="1" x14ac:dyDescent="0.35">
      <c r="A7" s="63" t="s">
        <v>129</v>
      </c>
      <c r="B7" s="34">
        <v>5537</v>
      </c>
      <c r="C7" s="70">
        <v>13288</v>
      </c>
      <c r="E7" s="63" t="s">
        <v>129</v>
      </c>
      <c r="F7" s="34">
        <v>16012</v>
      </c>
      <c r="G7" s="70">
        <v>11070</v>
      </c>
      <c r="I7" s="63" t="s">
        <v>129</v>
      </c>
      <c r="J7" s="34">
        <v>6700</v>
      </c>
      <c r="K7" s="70">
        <v>12449</v>
      </c>
    </row>
    <row r="8" spans="1:11" s="62" customFormat="1" x14ac:dyDescent="0.35">
      <c r="A8" s="63" t="s">
        <v>135</v>
      </c>
      <c r="B8" s="34">
        <v>6702.2</v>
      </c>
      <c r="C8" s="70">
        <v>13870.884187281788</v>
      </c>
      <c r="E8" s="63" t="s">
        <v>135</v>
      </c>
      <c r="F8" s="34"/>
      <c r="G8" s="70"/>
      <c r="I8" s="63" t="s">
        <v>135</v>
      </c>
      <c r="J8" s="34">
        <v>2400</v>
      </c>
      <c r="K8" s="70">
        <v>13409</v>
      </c>
    </row>
    <row r="9" spans="1:11" s="62" customFormat="1" x14ac:dyDescent="0.35">
      <c r="A9" s="63" t="s">
        <v>144</v>
      </c>
      <c r="B9" s="34">
        <v>887.5</v>
      </c>
      <c r="C9" s="70">
        <v>15200</v>
      </c>
      <c r="E9" s="63" t="s">
        <v>144</v>
      </c>
      <c r="F9" s="34"/>
      <c r="G9" s="70"/>
      <c r="I9" s="63" t="s">
        <v>144</v>
      </c>
      <c r="J9" s="34">
        <v>1390</v>
      </c>
      <c r="K9" s="70">
        <v>12266.676258992806</v>
      </c>
    </row>
    <row r="10" spans="1:11" s="62" customFormat="1" ht="15" thickBot="1" x14ac:dyDescent="0.4">
      <c r="A10" s="102" t="s">
        <v>148</v>
      </c>
      <c r="B10" s="71">
        <v>9870.56</v>
      </c>
      <c r="C10" s="72">
        <v>13282.997641471204</v>
      </c>
      <c r="E10" s="102" t="s">
        <v>148</v>
      </c>
      <c r="F10" s="71">
        <v>6401</v>
      </c>
      <c r="G10" s="72">
        <v>12625.364005624122</v>
      </c>
      <c r="I10" s="102" t="s">
        <v>148</v>
      </c>
      <c r="J10" s="71">
        <v>430</v>
      </c>
      <c r="K10" s="72">
        <v>12273</v>
      </c>
    </row>
    <row r="11" spans="1:11" x14ac:dyDescent="0.35">
      <c r="C11" s="36">
        <f>C10-C9</f>
        <v>-1917.0023585287963</v>
      </c>
      <c r="G11" s="36">
        <f>G10-G9</f>
        <v>12625.364005624122</v>
      </c>
      <c r="K11" s="36">
        <f>K10-K9</f>
        <v>6.3237410071942577</v>
      </c>
    </row>
  </sheetData>
  <mergeCells count="3">
    <mergeCell ref="A1:C1"/>
    <mergeCell ref="E1:G1"/>
    <mergeCell ref="I1:K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1:M6"/>
  <sheetViews>
    <sheetView zoomScaleNormal="100" workbookViewId="0">
      <selection activeCell="O32" sqref="O31:O32"/>
    </sheetView>
  </sheetViews>
  <sheetFormatPr defaultColWidth="9.08984375" defaultRowHeight="14.5" x14ac:dyDescent="0.35"/>
  <cols>
    <col min="1" max="1" width="11.08984375" style="33" bestFit="1" customWidth="1"/>
    <col min="2" max="2" width="10.08984375" style="33" bestFit="1" customWidth="1"/>
    <col min="3" max="3" width="17" style="33" bestFit="1" customWidth="1"/>
    <col min="4" max="4" width="12.54296875" style="33" bestFit="1" customWidth="1"/>
    <col min="5" max="5" width="11.08984375" style="33" bestFit="1" customWidth="1"/>
    <col min="6" max="6" width="10.08984375" style="33" bestFit="1" customWidth="1"/>
    <col min="7" max="7" width="16.08984375" style="33" bestFit="1" customWidth="1"/>
    <col min="8" max="8" width="11.54296875" style="33" bestFit="1" customWidth="1"/>
    <col min="9" max="9" width="11.08984375" style="33" customWidth="1"/>
    <col min="10" max="10" width="17.90625" style="33" bestFit="1" customWidth="1"/>
    <col min="11" max="11" width="24" style="33" bestFit="1" customWidth="1"/>
    <col min="12" max="12" width="17.54296875" style="33" bestFit="1" customWidth="1"/>
    <col min="13" max="13" width="17.54296875" style="33" customWidth="1"/>
    <col min="14" max="16384" width="9.08984375" style="33"/>
  </cols>
  <sheetData>
    <row r="1" spans="1:13" x14ac:dyDescent="0.35">
      <c r="A1" s="144" t="s">
        <v>63</v>
      </c>
      <c r="B1" s="145"/>
      <c r="C1" s="146"/>
      <c r="D1" s="60"/>
      <c r="E1" s="144" t="s">
        <v>64</v>
      </c>
      <c r="F1" s="145"/>
      <c r="G1" s="146"/>
      <c r="H1" s="61"/>
      <c r="I1" s="144" t="s">
        <v>65</v>
      </c>
      <c r="J1" s="145"/>
      <c r="K1" s="146"/>
      <c r="L1" s="60"/>
      <c r="M1" s="60"/>
    </row>
    <row r="2" spans="1:13" x14ac:dyDescent="0.35">
      <c r="A2" s="63" t="s">
        <v>2</v>
      </c>
      <c r="B2" s="58" t="s">
        <v>66</v>
      </c>
      <c r="C2" s="64" t="s">
        <v>67</v>
      </c>
      <c r="E2" s="63" t="s">
        <v>2</v>
      </c>
      <c r="F2" s="58" t="s">
        <v>68</v>
      </c>
      <c r="G2" s="64" t="s">
        <v>69</v>
      </c>
      <c r="I2" s="63" t="s">
        <v>2</v>
      </c>
      <c r="J2" s="58" t="s">
        <v>70</v>
      </c>
      <c r="K2" s="64" t="s">
        <v>71</v>
      </c>
    </row>
    <row r="3" spans="1:13" x14ac:dyDescent="0.35">
      <c r="A3" s="10">
        <v>45601</v>
      </c>
      <c r="B3" s="99">
        <v>900</v>
      </c>
      <c r="C3" s="100">
        <v>56137</v>
      </c>
      <c r="E3" s="10">
        <v>45601</v>
      </c>
      <c r="F3" s="34">
        <v>260</v>
      </c>
      <c r="G3" s="70">
        <v>55500</v>
      </c>
      <c r="I3" s="10">
        <v>45601</v>
      </c>
      <c r="J3" s="34">
        <v>620</v>
      </c>
      <c r="K3" s="70">
        <v>59419</v>
      </c>
    </row>
    <row r="4" spans="1:13" x14ac:dyDescent="0.35">
      <c r="A4" s="10">
        <v>45602</v>
      </c>
      <c r="B4" s="99">
        <v>602</v>
      </c>
      <c r="C4" s="100">
        <v>56834</v>
      </c>
      <c r="E4" s="10">
        <v>45602</v>
      </c>
      <c r="F4" s="34">
        <v>2380</v>
      </c>
      <c r="G4" s="70">
        <v>56239</v>
      </c>
      <c r="I4" s="10">
        <v>45602</v>
      </c>
      <c r="J4" s="34">
        <v>120</v>
      </c>
      <c r="K4" s="70">
        <v>64125</v>
      </c>
    </row>
    <row r="5" spans="1:13" x14ac:dyDescent="0.35">
      <c r="A5" s="10">
        <v>45603</v>
      </c>
      <c r="B5" s="99">
        <v>2174</v>
      </c>
      <c r="C5" s="100">
        <v>54995</v>
      </c>
      <c r="E5" s="10">
        <v>45603</v>
      </c>
      <c r="F5" s="34">
        <v>568</v>
      </c>
      <c r="G5" s="70">
        <v>56635</v>
      </c>
      <c r="I5" s="10">
        <v>45603</v>
      </c>
      <c r="J5" s="34"/>
      <c r="K5" s="70"/>
    </row>
    <row r="6" spans="1:13" x14ac:dyDescent="0.35">
      <c r="A6" s="10">
        <v>45604</v>
      </c>
      <c r="B6" s="99">
        <v>2150</v>
      </c>
      <c r="C6" s="100">
        <v>54817</v>
      </c>
      <c r="E6" s="10">
        <v>45604</v>
      </c>
      <c r="F6" s="34">
        <v>530</v>
      </c>
      <c r="G6" s="70">
        <v>55028</v>
      </c>
      <c r="I6" s="10">
        <v>45604</v>
      </c>
      <c r="J6" s="34">
        <v>270</v>
      </c>
      <c r="K6" s="70">
        <v>60937</v>
      </c>
    </row>
  </sheetData>
  <mergeCells count="3">
    <mergeCell ref="A1:C1"/>
    <mergeCell ref="E1:G1"/>
    <mergeCell ref="I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F36"/>
  <sheetViews>
    <sheetView topLeftCell="A4" zoomScale="78" zoomScaleNormal="78" workbookViewId="0">
      <selection activeCell="X37" sqref="X37"/>
    </sheetView>
  </sheetViews>
  <sheetFormatPr defaultColWidth="8.90625" defaultRowHeight="14.5" x14ac:dyDescent="0.35"/>
  <cols>
    <col min="1" max="1" width="8.90625" style="1" customWidth="1"/>
    <col min="2" max="2" width="8.90625" style="1"/>
    <col min="3" max="7" width="8.90625" style="1" customWidth="1"/>
    <col min="8" max="10" width="8.90625" style="1"/>
    <col min="11" max="18" width="8.90625" style="1" customWidth="1"/>
    <col min="19" max="20" width="8.90625" style="1"/>
    <col min="21" max="21" width="12.453125" style="1" bestFit="1" customWidth="1"/>
    <col min="22" max="22" width="11.08984375" style="1" bestFit="1" customWidth="1"/>
    <col min="23" max="23" width="10.08984375" style="1" bestFit="1" customWidth="1"/>
    <col min="24" max="24" width="9.08984375" style="1" bestFit="1" customWidth="1"/>
    <col min="25" max="25" width="16.08984375" style="1" bestFit="1" customWidth="1"/>
    <col min="26" max="26" width="15.08984375" style="1" bestFit="1" customWidth="1"/>
    <col min="27" max="27" width="16.453125" style="1" bestFit="1" customWidth="1"/>
    <col min="28" max="28" width="15.453125" style="1" bestFit="1" customWidth="1"/>
    <col min="29" max="29" width="11.6328125" style="1" bestFit="1" customWidth="1"/>
    <col min="30" max="31" width="12.08984375" style="1" bestFit="1" customWidth="1"/>
    <col min="32" max="32" width="13.453125" style="1" bestFit="1" customWidth="1"/>
    <col min="33" max="16384" width="8.90625" style="1"/>
  </cols>
  <sheetData>
    <row r="1" spans="1:32" ht="15.5" x14ac:dyDescent="0.35">
      <c r="A1" s="135" t="s">
        <v>62</v>
      </c>
      <c r="B1" s="136"/>
      <c r="C1" s="136"/>
      <c r="D1" s="136"/>
      <c r="E1" s="136"/>
      <c r="F1" s="136"/>
      <c r="G1" s="136"/>
      <c r="H1" s="136"/>
      <c r="I1" s="136"/>
      <c r="J1" s="137"/>
      <c r="K1" s="135" t="s">
        <v>62</v>
      </c>
      <c r="L1" s="136"/>
      <c r="M1" s="136"/>
      <c r="N1" s="136"/>
      <c r="O1" s="136"/>
      <c r="P1" s="136"/>
      <c r="Q1" s="136"/>
      <c r="R1" s="136"/>
      <c r="S1" s="136"/>
      <c r="T1" s="137"/>
      <c r="V1" s="30" t="s">
        <v>87</v>
      </c>
      <c r="W1" s="31" t="s">
        <v>4</v>
      </c>
      <c r="X1" s="31" t="s">
        <v>3</v>
      </c>
      <c r="Y1" s="31" t="s">
        <v>6</v>
      </c>
      <c r="Z1" s="31" t="s">
        <v>5</v>
      </c>
      <c r="AA1" s="31" t="s">
        <v>60</v>
      </c>
      <c r="AB1" s="32" t="s">
        <v>61</v>
      </c>
    </row>
    <row r="2" spans="1:32" x14ac:dyDescent="0.35">
      <c r="A2" s="21"/>
      <c r="B2" s="6"/>
      <c r="C2" s="6"/>
      <c r="D2" s="6"/>
      <c r="E2" s="6"/>
      <c r="F2" s="6"/>
      <c r="G2" s="6"/>
      <c r="H2" s="6"/>
      <c r="I2" s="6"/>
      <c r="J2" s="22"/>
      <c r="K2" s="21"/>
      <c r="L2" s="6"/>
      <c r="M2" s="6"/>
      <c r="N2" s="6"/>
      <c r="O2" s="6"/>
      <c r="P2" s="6"/>
      <c r="Q2" s="6"/>
      <c r="R2" s="6"/>
      <c r="S2" s="6"/>
      <c r="T2" s="22"/>
      <c r="V2" s="10">
        <v>45601</v>
      </c>
      <c r="W2" s="79">
        <v>1750</v>
      </c>
      <c r="X2" s="79">
        <v>2100</v>
      </c>
      <c r="Y2" s="80">
        <v>17222.857142857141</v>
      </c>
      <c r="Z2" s="81">
        <v>18085.714285714286</v>
      </c>
      <c r="AA2" s="82">
        <v>25</v>
      </c>
      <c r="AB2" s="84">
        <v>12</v>
      </c>
      <c r="AD2" s="19"/>
      <c r="AE2" s="19"/>
    </row>
    <row r="3" spans="1:32" x14ac:dyDescent="0.35">
      <c r="A3" s="21"/>
      <c r="B3" s="6"/>
      <c r="C3" s="6"/>
      <c r="D3" s="6"/>
      <c r="E3" s="6"/>
      <c r="F3" s="6"/>
      <c r="G3" s="6"/>
      <c r="H3" s="6"/>
      <c r="I3" s="6"/>
      <c r="J3" s="22"/>
      <c r="K3" s="21"/>
      <c r="L3" s="6"/>
      <c r="M3" s="6"/>
      <c r="N3" s="6"/>
      <c r="O3" s="6"/>
      <c r="P3" s="6"/>
      <c r="Q3" s="6"/>
      <c r="R3" s="6"/>
      <c r="S3" s="6"/>
      <c r="T3" s="22"/>
      <c r="V3" s="10">
        <v>45602</v>
      </c>
      <c r="W3" s="79">
        <v>1750</v>
      </c>
      <c r="X3" s="79">
        <v>2100</v>
      </c>
      <c r="Y3" s="80">
        <v>17230.142857142859</v>
      </c>
      <c r="Z3" s="81">
        <v>18000</v>
      </c>
      <c r="AA3" s="82">
        <v>20</v>
      </c>
      <c r="AB3" s="84">
        <v>12</v>
      </c>
      <c r="AD3" s="19"/>
      <c r="AE3" s="19"/>
    </row>
    <row r="4" spans="1:32" x14ac:dyDescent="0.35">
      <c r="A4" s="23"/>
      <c r="B4" s="7"/>
      <c r="C4" s="7"/>
      <c r="D4" s="7"/>
      <c r="E4" s="24"/>
      <c r="F4" s="24"/>
      <c r="G4" s="24"/>
      <c r="H4" s="25"/>
      <c r="I4" s="25"/>
      <c r="J4" s="22"/>
      <c r="K4" s="21"/>
      <c r="L4" s="6"/>
      <c r="M4" s="6"/>
      <c r="N4" s="6"/>
      <c r="O4" s="6"/>
      <c r="P4" s="6"/>
      <c r="Q4" s="6"/>
      <c r="R4" s="6"/>
      <c r="S4" s="6"/>
      <c r="T4" s="22"/>
      <c r="U4" s="19"/>
      <c r="V4" s="10">
        <v>45603</v>
      </c>
      <c r="W4" s="79">
        <v>1750</v>
      </c>
      <c r="X4" s="79">
        <v>2100</v>
      </c>
      <c r="Y4" s="80">
        <v>17234.571428571428</v>
      </c>
      <c r="Z4" s="81">
        <v>18155.357142857141</v>
      </c>
      <c r="AA4" s="82">
        <v>22</v>
      </c>
      <c r="AB4" s="84">
        <v>14</v>
      </c>
      <c r="AD4" s="19"/>
      <c r="AE4" s="19"/>
    </row>
    <row r="5" spans="1:32" x14ac:dyDescent="0.35">
      <c r="A5" s="23"/>
      <c r="B5" s="7"/>
      <c r="C5" s="7"/>
      <c r="D5" s="7"/>
      <c r="E5" s="24"/>
      <c r="F5" s="24"/>
      <c r="G5" s="24"/>
      <c r="H5" s="25"/>
      <c r="I5" s="25"/>
      <c r="J5" s="22"/>
      <c r="K5" s="21"/>
      <c r="L5" s="6"/>
      <c r="M5" s="6"/>
      <c r="N5" s="6"/>
      <c r="O5" s="6"/>
      <c r="P5" s="6"/>
      <c r="Q5" s="6"/>
      <c r="R5" s="6"/>
      <c r="S5" s="6"/>
      <c r="T5" s="22"/>
      <c r="U5" s="19"/>
      <c r="V5" s="10">
        <v>45604</v>
      </c>
      <c r="W5" s="79">
        <v>1750</v>
      </c>
      <c r="X5" s="79">
        <v>2100</v>
      </c>
      <c r="Y5" s="80">
        <v>17343.142857142859</v>
      </c>
      <c r="Z5" s="81">
        <v>18257.142857142859</v>
      </c>
      <c r="AA5" s="82">
        <v>23</v>
      </c>
      <c r="AB5" s="84">
        <v>11</v>
      </c>
      <c r="AD5" s="19"/>
      <c r="AE5" s="19"/>
    </row>
    <row r="6" spans="1:32" x14ac:dyDescent="0.35">
      <c r="A6" s="23"/>
      <c r="B6" s="7"/>
      <c r="C6" s="7"/>
      <c r="D6" s="7"/>
      <c r="E6" s="24"/>
      <c r="F6" s="24"/>
      <c r="G6" s="24"/>
      <c r="H6" s="25"/>
      <c r="I6" s="25"/>
      <c r="J6" s="22"/>
      <c r="K6" s="21"/>
      <c r="L6" s="6"/>
      <c r="M6" s="6"/>
      <c r="N6" s="6"/>
      <c r="O6" s="6"/>
      <c r="P6" s="6"/>
      <c r="Q6" s="6"/>
      <c r="R6" s="6"/>
      <c r="S6" s="6"/>
      <c r="T6" s="22"/>
      <c r="U6" s="19"/>
      <c r="V6" s="19"/>
      <c r="W6" s="19"/>
      <c r="X6" s="19"/>
      <c r="Y6" s="19"/>
      <c r="Z6" s="19"/>
      <c r="AA6" s="19"/>
      <c r="AB6" s="19"/>
      <c r="AD6" s="19"/>
      <c r="AE6" s="19"/>
    </row>
    <row r="7" spans="1:32" ht="15" thickBot="1" x14ac:dyDescent="0.4">
      <c r="A7" s="23"/>
      <c r="B7" s="7"/>
      <c r="C7" s="7"/>
      <c r="D7" s="7"/>
      <c r="E7" s="24"/>
      <c r="F7" s="24"/>
      <c r="G7" s="24"/>
      <c r="H7" s="25"/>
      <c r="I7" s="25"/>
      <c r="J7" s="22"/>
      <c r="K7" s="21"/>
      <c r="L7" s="6"/>
      <c r="M7" s="6"/>
      <c r="N7" s="6"/>
      <c r="O7" s="6"/>
      <c r="P7" s="6"/>
      <c r="Q7" s="6"/>
      <c r="R7" s="6"/>
      <c r="S7" s="6"/>
      <c r="T7" s="22"/>
      <c r="U7" s="19"/>
      <c r="AD7" s="19"/>
      <c r="AE7" s="19"/>
      <c r="AF7" s="19"/>
    </row>
    <row r="8" spans="1:32" x14ac:dyDescent="0.35">
      <c r="A8" s="23"/>
      <c r="B8" s="7"/>
      <c r="C8" s="7"/>
      <c r="D8" s="7"/>
      <c r="E8" s="24"/>
      <c r="F8" s="24"/>
      <c r="G8" s="24"/>
      <c r="H8" s="25"/>
      <c r="I8" s="25"/>
      <c r="J8" s="22"/>
      <c r="K8" s="21"/>
      <c r="L8" s="6"/>
      <c r="M8" s="6"/>
      <c r="N8" s="6"/>
      <c r="O8" s="6"/>
      <c r="P8" s="6"/>
      <c r="Q8" s="6"/>
      <c r="R8" s="6"/>
      <c r="S8" s="6"/>
      <c r="T8" s="22"/>
      <c r="U8" s="19"/>
      <c r="V8" s="30" t="s">
        <v>2</v>
      </c>
      <c r="W8" s="31" t="s">
        <v>4</v>
      </c>
      <c r="X8" s="31" t="s">
        <v>3</v>
      </c>
      <c r="Y8" s="31" t="s">
        <v>6</v>
      </c>
      <c r="Z8" s="31" t="s">
        <v>5</v>
      </c>
      <c r="AA8" s="31" t="s">
        <v>60</v>
      </c>
      <c r="AB8" s="32" t="s">
        <v>61</v>
      </c>
    </row>
    <row r="9" spans="1:32" x14ac:dyDescent="0.35">
      <c r="A9" s="23"/>
      <c r="B9" s="7"/>
      <c r="C9" s="7"/>
      <c r="D9" s="7"/>
      <c r="E9" s="24"/>
      <c r="F9" s="24"/>
      <c r="G9" s="24"/>
      <c r="H9" s="25"/>
      <c r="I9" s="25"/>
      <c r="J9" s="22"/>
      <c r="K9" s="23"/>
      <c r="L9" s="6"/>
      <c r="M9" s="6"/>
      <c r="N9" s="6"/>
      <c r="O9" s="6"/>
      <c r="P9" s="6"/>
      <c r="Q9" s="6"/>
      <c r="R9" s="6"/>
      <c r="S9" s="6"/>
      <c r="T9" s="22"/>
      <c r="V9" s="83">
        <v>45579</v>
      </c>
      <c r="W9" s="79">
        <v>1630</v>
      </c>
      <c r="X9" s="79">
        <v>2100</v>
      </c>
      <c r="Y9" s="80">
        <v>17703.680981595091</v>
      </c>
      <c r="Z9" s="81">
        <v>18548.214285714286</v>
      </c>
      <c r="AA9" s="82">
        <v>22</v>
      </c>
      <c r="AB9" s="84">
        <v>15</v>
      </c>
    </row>
    <row r="10" spans="1:32" x14ac:dyDescent="0.35">
      <c r="A10" s="23"/>
      <c r="B10" s="7"/>
      <c r="C10" s="7"/>
      <c r="D10" s="7"/>
      <c r="E10" s="24"/>
      <c r="F10" s="24"/>
      <c r="G10" s="24"/>
      <c r="H10" s="25"/>
      <c r="I10" s="25"/>
      <c r="J10" s="22"/>
      <c r="K10" s="23"/>
      <c r="L10" s="6"/>
      <c r="M10" s="6"/>
      <c r="N10" s="6"/>
      <c r="O10" s="6"/>
      <c r="P10" s="6"/>
      <c r="Q10" s="6"/>
      <c r="R10" s="6"/>
      <c r="S10" s="6"/>
      <c r="T10" s="22"/>
      <c r="U10" s="19"/>
      <c r="V10" s="83">
        <v>45580</v>
      </c>
      <c r="W10" s="79">
        <v>1630</v>
      </c>
      <c r="X10" s="79">
        <v>2100</v>
      </c>
      <c r="Y10" s="80">
        <v>17838.036809815952</v>
      </c>
      <c r="Z10" s="81">
        <v>18569.642857142859</v>
      </c>
      <c r="AA10" s="82">
        <v>17</v>
      </c>
      <c r="AB10" s="84">
        <v>9</v>
      </c>
    </row>
    <row r="11" spans="1:32" x14ac:dyDescent="0.35">
      <c r="A11" s="23"/>
      <c r="B11" s="7"/>
      <c r="C11" s="7"/>
      <c r="D11" s="7"/>
      <c r="E11" s="24"/>
      <c r="F11" s="24"/>
      <c r="G11" s="24"/>
      <c r="H11" s="25"/>
      <c r="I11" s="25"/>
      <c r="J11" s="22"/>
      <c r="K11" s="21"/>
      <c r="L11" s="7"/>
      <c r="M11" s="7"/>
      <c r="N11" s="7"/>
      <c r="O11" s="24"/>
      <c r="P11" s="24"/>
      <c r="Q11" s="24"/>
      <c r="R11" s="6"/>
      <c r="S11" s="6"/>
      <c r="T11" s="22"/>
      <c r="V11" s="83">
        <v>45581</v>
      </c>
      <c r="W11" s="79">
        <v>1630</v>
      </c>
      <c r="X11" s="79">
        <v>2100</v>
      </c>
      <c r="Y11" s="80">
        <v>17855.21472392638</v>
      </c>
      <c r="Z11" s="81">
        <v>18492.857142857141</v>
      </c>
      <c r="AA11" s="82">
        <v>20</v>
      </c>
      <c r="AB11" s="84">
        <v>15</v>
      </c>
    </row>
    <row r="12" spans="1:32" x14ac:dyDescent="0.35">
      <c r="A12" s="21"/>
      <c r="B12" s="6"/>
      <c r="C12" s="6"/>
      <c r="D12" s="6"/>
      <c r="E12" s="6"/>
      <c r="F12" s="6"/>
      <c r="G12" s="6"/>
      <c r="H12" s="6"/>
      <c r="I12" s="6"/>
      <c r="J12" s="22"/>
      <c r="K12" s="21"/>
      <c r="L12" s="6"/>
      <c r="M12" s="6"/>
      <c r="N12" s="6"/>
      <c r="O12" s="6"/>
      <c r="P12" s="6"/>
      <c r="Q12" s="6"/>
      <c r="R12" s="6"/>
      <c r="S12" s="6"/>
      <c r="T12" s="22"/>
      <c r="V12" s="83">
        <v>45582</v>
      </c>
      <c r="W12" s="79">
        <v>1630</v>
      </c>
      <c r="X12" s="79">
        <v>2100</v>
      </c>
      <c r="Y12" s="80">
        <v>17392.638036809814</v>
      </c>
      <c r="Z12" s="81">
        <v>18457.142857142859</v>
      </c>
      <c r="AA12" s="82">
        <v>33</v>
      </c>
      <c r="AB12" s="84">
        <v>12</v>
      </c>
    </row>
    <row r="13" spans="1:32" x14ac:dyDescent="0.35">
      <c r="A13" s="21"/>
      <c r="B13" s="6"/>
      <c r="C13" s="6"/>
      <c r="D13" s="6"/>
      <c r="E13" s="6"/>
      <c r="F13" s="6"/>
      <c r="G13" s="6"/>
      <c r="H13" s="6"/>
      <c r="I13" s="6"/>
      <c r="J13" s="22"/>
      <c r="K13" s="21"/>
      <c r="L13" s="6"/>
      <c r="M13" s="6"/>
      <c r="N13" s="6"/>
      <c r="O13" s="6"/>
      <c r="P13" s="6"/>
      <c r="Q13" s="6"/>
      <c r="R13" s="6"/>
      <c r="S13" s="6"/>
      <c r="T13" s="22"/>
      <c r="V13" s="83">
        <v>45583</v>
      </c>
      <c r="W13" s="79">
        <v>1750</v>
      </c>
      <c r="X13" s="79">
        <v>2100</v>
      </c>
      <c r="Y13" s="80">
        <v>17488</v>
      </c>
      <c r="Z13" s="81">
        <v>18364.285714285714</v>
      </c>
      <c r="AA13" s="82">
        <v>27</v>
      </c>
      <c r="AB13" s="84">
        <v>15</v>
      </c>
    </row>
    <row r="14" spans="1:32" x14ac:dyDescent="0.35">
      <c r="A14" s="21"/>
      <c r="B14" s="6"/>
      <c r="C14" s="6"/>
      <c r="D14" s="6"/>
      <c r="E14" s="6"/>
      <c r="F14" s="6"/>
      <c r="G14" s="6"/>
      <c r="H14" s="6"/>
      <c r="I14" s="6"/>
      <c r="J14" s="22"/>
      <c r="K14" s="21"/>
      <c r="L14" s="6"/>
      <c r="M14" s="6"/>
      <c r="N14" s="6"/>
      <c r="O14" s="6"/>
      <c r="P14" s="6"/>
      <c r="Q14" s="6"/>
      <c r="R14" s="6"/>
      <c r="S14" s="6"/>
      <c r="T14" s="22"/>
      <c r="V14" s="83">
        <v>45586</v>
      </c>
      <c r="W14" s="79">
        <v>2250</v>
      </c>
      <c r="X14" s="79">
        <v>2100</v>
      </c>
      <c r="Y14" s="80">
        <v>17615.666666666668</v>
      </c>
      <c r="Z14" s="81">
        <v>18425</v>
      </c>
      <c r="AA14" s="82">
        <v>28</v>
      </c>
      <c r="AB14" s="84">
        <v>12</v>
      </c>
    </row>
    <row r="15" spans="1:32" x14ac:dyDescent="0.35">
      <c r="A15" s="21"/>
      <c r="B15" s="6"/>
      <c r="C15" s="6"/>
      <c r="D15" s="6"/>
      <c r="E15" s="6"/>
      <c r="F15" s="6"/>
      <c r="G15" s="6"/>
      <c r="H15" s="6"/>
      <c r="I15" s="6"/>
      <c r="J15" s="22"/>
      <c r="K15" s="21"/>
      <c r="L15" s="6"/>
      <c r="M15" s="6"/>
      <c r="N15" s="6"/>
      <c r="O15" s="6"/>
      <c r="P15" s="6"/>
      <c r="Q15" s="29"/>
      <c r="R15" s="6"/>
      <c r="S15" s="6"/>
      <c r="T15" s="22"/>
      <c r="V15" s="83">
        <v>45587</v>
      </c>
      <c r="W15" s="79">
        <v>2740</v>
      </c>
      <c r="X15" s="79">
        <v>2100</v>
      </c>
      <c r="Y15" s="80">
        <v>17577.828467153286</v>
      </c>
      <c r="Z15" s="81">
        <v>18366.071428571428</v>
      </c>
      <c r="AA15" s="82">
        <v>29</v>
      </c>
      <c r="AB15" s="84">
        <v>11</v>
      </c>
    </row>
    <row r="16" spans="1:32" x14ac:dyDescent="0.35">
      <c r="A16" s="21"/>
      <c r="B16" s="6"/>
      <c r="C16" s="6"/>
      <c r="D16" s="6"/>
      <c r="E16" s="6"/>
      <c r="F16" s="6"/>
      <c r="G16" s="6"/>
      <c r="H16" s="6"/>
      <c r="I16" s="6"/>
      <c r="J16" s="22"/>
      <c r="K16" s="21"/>
      <c r="L16" s="6"/>
      <c r="M16" s="6"/>
      <c r="N16" s="6"/>
      <c r="O16" s="6"/>
      <c r="P16" s="6"/>
      <c r="Q16" s="6"/>
      <c r="R16" s="6"/>
      <c r="S16" s="6"/>
      <c r="T16" s="22"/>
      <c r="V16" s="83">
        <v>45588</v>
      </c>
      <c r="W16" s="79">
        <v>1240</v>
      </c>
      <c r="X16" s="79">
        <v>2100</v>
      </c>
      <c r="Y16" s="80">
        <v>17137.5</v>
      </c>
      <c r="Z16" s="81">
        <v>18387.5</v>
      </c>
      <c r="AA16" s="82">
        <v>17</v>
      </c>
      <c r="AB16" s="84">
        <v>8</v>
      </c>
    </row>
    <row r="17" spans="1:30" x14ac:dyDescent="0.35">
      <c r="A17" s="21"/>
      <c r="B17" s="6"/>
      <c r="C17" s="6"/>
      <c r="D17" s="6"/>
      <c r="E17" s="6"/>
      <c r="F17" s="6"/>
      <c r="G17" s="6"/>
      <c r="H17" s="6"/>
      <c r="I17" s="6"/>
      <c r="J17" s="22"/>
      <c r="K17" s="21"/>
      <c r="L17" s="6"/>
      <c r="M17" s="6"/>
      <c r="N17" s="6"/>
      <c r="O17" s="6"/>
      <c r="P17" s="6"/>
      <c r="Q17" s="6"/>
      <c r="R17" s="6"/>
      <c r="S17" s="6"/>
      <c r="T17" s="22"/>
      <c r="V17" s="83">
        <v>45589</v>
      </c>
      <c r="W17" s="79">
        <v>3240</v>
      </c>
      <c r="X17" s="79">
        <v>2100</v>
      </c>
      <c r="Y17" s="80">
        <v>17408.487654320987</v>
      </c>
      <c r="Z17" s="81">
        <v>18400</v>
      </c>
      <c r="AA17" s="82">
        <v>31</v>
      </c>
      <c r="AB17" s="84">
        <v>8</v>
      </c>
    </row>
    <row r="18" spans="1:30" x14ac:dyDescent="0.35">
      <c r="A18" s="21"/>
      <c r="B18" s="6"/>
      <c r="C18" s="6"/>
      <c r="D18" s="6"/>
      <c r="E18" s="6"/>
      <c r="F18" s="6"/>
      <c r="G18" s="6"/>
      <c r="H18" s="6"/>
      <c r="I18" s="6"/>
      <c r="J18" s="22"/>
      <c r="K18" s="21"/>
      <c r="L18" s="6"/>
      <c r="M18" s="6"/>
      <c r="N18" s="6"/>
      <c r="O18" s="6"/>
      <c r="P18" s="6"/>
      <c r="Q18" s="6"/>
      <c r="R18" s="6"/>
      <c r="S18" s="6"/>
      <c r="T18" s="22"/>
      <c r="V18" s="83">
        <v>45590</v>
      </c>
      <c r="W18" s="79">
        <v>2740</v>
      </c>
      <c r="X18" s="79">
        <v>2100</v>
      </c>
      <c r="Y18" s="80">
        <v>17293.613138686131</v>
      </c>
      <c r="Z18" s="81">
        <v>18457.142857142859</v>
      </c>
      <c r="AA18" s="82">
        <v>26</v>
      </c>
      <c r="AB18" s="84">
        <v>6</v>
      </c>
    </row>
    <row r="19" spans="1:30" x14ac:dyDescent="0.35">
      <c r="A19" s="21"/>
      <c r="B19" s="6"/>
      <c r="C19" s="6"/>
      <c r="D19" s="6"/>
      <c r="E19" s="6"/>
      <c r="F19" s="6"/>
      <c r="G19" s="6"/>
      <c r="H19" s="6"/>
      <c r="I19" s="6"/>
      <c r="J19" s="22"/>
      <c r="K19" s="21"/>
      <c r="L19" s="6"/>
      <c r="M19" s="6"/>
      <c r="N19" s="6"/>
      <c r="O19" s="6"/>
      <c r="P19" s="6"/>
      <c r="Q19" s="6"/>
      <c r="R19" s="6"/>
      <c r="S19" s="6"/>
      <c r="T19" s="22"/>
      <c r="V19" s="83">
        <v>45593</v>
      </c>
      <c r="W19" s="79">
        <v>2740</v>
      </c>
      <c r="X19" s="79">
        <v>2100</v>
      </c>
      <c r="Y19" s="80">
        <v>17290.328467153286</v>
      </c>
      <c r="Z19" s="81">
        <v>18442.857142857141</v>
      </c>
      <c r="AA19" s="82">
        <v>32</v>
      </c>
      <c r="AB19" s="84">
        <v>8</v>
      </c>
    </row>
    <row r="20" spans="1:30" x14ac:dyDescent="0.35">
      <c r="A20" s="21"/>
      <c r="B20" s="6"/>
      <c r="C20" s="6"/>
      <c r="D20" s="6"/>
      <c r="E20" s="6"/>
      <c r="F20" s="6"/>
      <c r="G20" s="6"/>
      <c r="H20" s="6"/>
      <c r="I20" s="6"/>
      <c r="J20" s="22"/>
      <c r="K20" s="21"/>
      <c r="L20" s="6"/>
      <c r="M20" s="6"/>
      <c r="N20" s="6"/>
      <c r="O20" s="6"/>
      <c r="P20" s="6"/>
      <c r="Q20" s="6"/>
      <c r="R20" s="6"/>
      <c r="S20" s="6"/>
      <c r="T20" s="22"/>
      <c r="V20" s="83">
        <v>45594</v>
      </c>
      <c r="W20" s="79">
        <v>2740</v>
      </c>
      <c r="X20" s="79">
        <v>2100</v>
      </c>
      <c r="Y20" s="80">
        <v>17429.56204379562</v>
      </c>
      <c r="Z20" s="81">
        <v>18207.142857142859</v>
      </c>
      <c r="AA20" s="82">
        <v>25</v>
      </c>
      <c r="AB20" s="84">
        <v>12</v>
      </c>
    </row>
    <row r="21" spans="1:30" x14ac:dyDescent="0.35">
      <c r="A21" s="21"/>
      <c r="B21" s="6"/>
      <c r="C21" s="6"/>
      <c r="D21" s="6"/>
      <c r="E21" s="6"/>
      <c r="F21" s="6"/>
      <c r="G21" s="6"/>
      <c r="H21" s="6"/>
      <c r="I21" s="6"/>
      <c r="J21" s="22"/>
      <c r="K21" s="21"/>
      <c r="L21" s="6"/>
      <c r="M21" s="6"/>
      <c r="N21" s="6"/>
      <c r="O21" s="6"/>
      <c r="P21" s="6"/>
      <c r="Q21" s="6"/>
      <c r="R21" s="6"/>
      <c r="S21" s="6"/>
      <c r="T21" s="22"/>
      <c r="V21" s="83">
        <v>45595</v>
      </c>
      <c r="W21" s="79">
        <v>2250</v>
      </c>
      <c r="X21" s="79">
        <v>2100</v>
      </c>
      <c r="Y21" s="80">
        <v>17499.777777777777</v>
      </c>
      <c r="Z21" s="81">
        <v>18228.571428571428</v>
      </c>
      <c r="AA21" s="82">
        <v>27</v>
      </c>
      <c r="AB21" s="84">
        <v>12</v>
      </c>
    </row>
    <row r="22" spans="1:30" x14ac:dyDescent="0.35">
      <c r="A22" s="21"/>
      <c r="B22" s="6"/>
      <c r="C22" s="6"/>
      <c r="D22" s="6"/>
      <c r="E22" s="6"/>
      <c r="F22" s="6"/>
      <c r="G22" s="6"/>
      <c r="H22" s="6"/>
      <c r="I22" s="6"/>
      <c r="J22" s="22"/>
      <c r="K22" s="21"/>
      <c r="L22" s="6"/>
      <c r="M22" s="6"/>
      <c r="N22" s="6"/>
      <c r="O22" s="6"/>
      <c r="P22" s="6"/>
      <c r="Q22" s="6"/>
      <c r="R22" s="6"/>
      <c r="S22" s="6"/>
      <c r="T22" s="22"/>
      <c r="V22" s="83">
        <v>45596</v>
      </c>
      <c r="W22" s="79">
        <v>2250</v>
      </c>
      <c r="X22" s="79">
        <v>2100</v>
      </c>
      <c r="Y22" s="80">
        <v>17360.333333333332</v>
      </c>
      <c r="Z22" s="81">
        <v>18164.285714285714</v>
      </c>
      <c r="AA22" s="82">
        <v>37</v>
      </c>
      <c r="AB22" s="84">
        <v>12</v>
      </c>
    </row>
    <row r="23" spans="1:30" x14ac:dyDescent="0.35">
      <c r="A23" s="21"/>
      <c r="B23" s="6"/>
      <c r="C23" s="6"/>
      <c r="D23" s="6"/>
      <c r="E23" s="6"/>
      <c r="F23" s="6"/>
      <c r="G23" s="6"/>
      <c r="H23" s="6"/>
      <c r="I23" s="6"/>
      <c r="J23" s="22"/>
      <c r="K23" s="21"/>
      <c r="L23" s="6"/>
      <c r="M23" s="6"/>
      <c r="N23" s="6"/>
      <c r="O23" s="6"/>
      <c r="P23" s="6"/>
      <c r="Q23" s="6"/>
      <c r="R23" s="6"/>
      <c r="S23" s="6"/>
      <c r="T23" s="22"/>
      <c r="V23" s="83">
        <v>45597</v>
      </c>
      <c r="W23" s="79">
        <v>2250</v>
      </c>
      <c r="X23" s="79">
        <v>2100</v>
      </c>
      <c r="Y23" s="80">
        <v>17323.666666666668</v>
      </c>
      <c r="Z23" s="81">
        <v>18057.142857142859</v>
      </c>
      <c r="AA23" s="82">
        <v>30</v>
      </c>
      <c r="AB23" s="84">
        <v>10</v>
      </c>
    </row>
    <row r="24" spans="1:30" x14ac:dyDescent="0.35">
      <c r="A24" s="21"/>
      <c r="B24" s="6"/>
      <c r="C24" s="6"/>
      <c r="D24" s="6"/>
      <c r="E24" s="6"/>
      <c r="F24" s="6"/>
      <c r="G24" s="6"/>
      <c r="H24" s="6"/>
      <c r="I24" s="6"/>
      <c r="J24" s="22"/>
      <c r="K24" s="21"/>
      <c r="L24" s="6"/>
      <c r="M24" s="6"/>
      <c r="N24" s="6"/>
      <c r="O24" s="6"/>
      <c r="P24" s="6"/>
      <c r="Q24" s="6"/>
      <c r="R24" s="6"/>
      <c r="S24" s="6"/>
      <c r="T24" s="22"/>
      <c r="V24" s="10">
        <v>45598</v>
      </c>
      <c r="W24" s="79">
        <v>1750</v>
      </c>
      <c r="X24" s="79">
        <v>2100</v>
      </c>
      <c r="Y24" s="80">
        <v>17508.857142857141</v>
      </c>
      <c r="Z24" s="81">
        <v>18178.571428571428</v>
      </c>
      <c r="AA24" s="82">
        <v>21</v>
      </c>
      <c r="AB24" s="84">
        <v>8</v>
      </c>
    </row>
    <row r="25" spans="1:30" x14ac:dyDescent="0.35">
      <c r="A25" s="21"/>
      <c r="B25" s="6"/>
      <c r="C25" s="6"/>
      <c r="D25" s="6"/>
      <c r="E25" s="6"/>
      <c r="F25" s="6"/>
      <c r="G25" s="6"/>
      <c r="H25" s="6"/>
      <c r="I25" s="6"/>
      <c r="J25" s="22"/>
      <c r="K25" s="21"/>
      <c r="L25" s="6"/>
      <c r="M25" s="6"/>
      <c r="N25" s="6"/>
      <c r="O25" s="6"/>
      <c r="P25" s="6"/>
      <c r="Q25" s="6"/>
      <c r="R25" s="6"/>
      <c r="S25" s="6"/>
      <c r="T25" s="22"/>
      <c r="V25" s="10">
        <v>45601</v>
      </c>
      <c r="W25" s="79">
        <v>1750</v>
      </c>
      <c r="X25" s="79">
        <v>2100</v>
      </c>
      <c r="Y25" s="80">
        <v>17222.857142857141</v>
      </c>
      <c r="Z25" s="81">
        <v>18085.714285714286</v>
      </c>
      <c r="AA25" s="82">
        <v>25</v>
      </c>
      <c r="AB25" s="84">
        <v>12</v>
      </c>
      <c r="AC25" s="19"/>
      <c r="AD25" s="19"/>
    </row>
    <row r="26" spans="1:30" x14ac:dyDescent="0.3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6"/>
      <c r="L26" s="27"/>
      <c r="M26" s="27"/>
      <c r="N26" s="27"/>
      <c r="O26" s="27"/>
      <c r="P26" s="27"/>
      <c r="Q26" s="27"/>
      <c r="R26" s="27"/>
      <c r="S26" s="27"/>
      <c r="T26" s="28"/>
      <c r="V26" s="10">
        <v>45602</v>
      </c>
      <c r="W26" s="79">
        <v>1750</v>
      </c>
      <c r="X26" s="79">
        <v>2100</v>
      </c>
      <c r="Y26" s="80">
        <v>17230.142857142859</v>
      </c>
      <c r="Z26" s="81">
        <v>18000</v>
      </c>
      <c r="AA26" s="82">
        <v>20</v>
      </c>
      <c r="AB26" s="84">
        <v>12</v>
      </c>
      <c r="AC26" s="19"/>
      <c r="AD26" s="19"/>
    </row>
    <row r="27" spans="1:30" x14ac:dyDescent="0.35">
      <c r="V27" s="10">
        <v>45603</v>
      </c>
      <c r="W27" s="79">
        <v>1750</v>
      </c>
      <c r="X27" s="79">
        <v>2100</v>
      </c>
      <c r="Y27" s="80">
        <v>17234.571428571428</v>
      </c>
      <c r="Z27" s="81">
        <v>18155.357142857141</v>
      </c>
      <c r="AA27" s="82">
        <v>22</v>
      </c>
      <c r="AB27" s="84">
        <v>14</v>
      </c>
      <c r="AC27" s="19"/>
      <c r="AD27" s="19"/>
    </row>
    <row r="28" spans="1:30" ht="15" thickBot="1" x14ac:dyDescent="0.4">
      <c r="V28" s="10">
        <v>45604</v>
      </c>
      <c r="W28" s="85">
        <v>1750</v>
      </c>
      <c r="X28" s="85">
        <v>2100</v>
      </c>
      <c r="Y28" s="86">
        <v>17343.142857142859</v>
      </c>
      <c r="Z28" s="87">
        <v>18257.142857142859</v>
      </c>
      <c r="AA28" s="88">
        <v>23</v>
      </c>
      <c r="AB28" s="89">
        <v>11</v>
      </c>
      <c r="AC28" s="19"/>
      <c r="AD28" s="19"/>
    </row>
    <row r="29" spans="1:30" x14ac:dyDescent="0.35">
      <c r="AC29" s="19"/>
      <c r="AD29" s="19"/>
    </row>
    <row r="36" spans="17:17" x14ac:dyDescent="0.35">
      <c r="Q36" s="19"/>
    </row>
  </sheetData>
  <sortState ref="V9:Y10">
    <sortCondition ref="V9:V10"/>
  </sortState>
  <mergeCells count="2">
    <mergeCell ref="A1:J1"/>
    <mergeCell ref="K1:T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</sheetPr>
  <dimension ref="A6:D97"/>
  <sheetViews>
    <sheetView zoomScale="80" zoomScaleNormal="80" workbookViewId="0">
      <selection activeCell="C4" sqref="C4"/>
    </sheetView>
  </sheetViews>
  <sheetFormatPr defaultColWidth="8.90625" defaultRowHeight="14.5" x14ac:dyDescent="0.35"/>
  <cols>
    <col min="1" max="1" width="51.453125" style="6" customWidth="1"/>
    <col min="2" max="2" width="19.08984375" style="6" bestFit="1" customWidth="1"/>
    <col min="3" max="3" width="18" style="6" bestFit="1" customWidth="1"/>
    <col min="4" max="4" width="36.54296875" style="6" bestFit="1" customWidth="1"/>
    <col min="5" max="5" width="11.08984375" style="6" bestFit="1" customWidth="1"/>
    <col min="6" max="16384" width="8.90625" style="6"/>
  </cols>
  <sheetData>
    <row r="6" spans="1:4" ht="29" x14ac:dyDescent="0.35">
      <c r="A6" s="3" t="s">
        <v>42</v>
      </c>
      <c r="B6" s="3" t="s">
        <v>56</v>
      </c>
      <c r="C6" s="3" t="s">
        <v>37</v>
      </c>
      <c r="D6" s="94" t="s">
        <v>85</v>
      </c>
    </row>
    <row r="7" spans="1:4" x14ac:dyDescent="0.35">
      <c r="A7" s="56">
        <v>45601</v>
      </c>
      <c r="B7" s="2">
        <v>700</v>
      </c>
      <c r="C7" s="2">
        <v>5</v>
      </c>
      <c r="D7" s="20">
        <v>56178</v>
      </c>
    </row>
    <row r="8" spans="1:4" x14ac:dyDescent="0.35">
      <c r="A8" s="56">
        <v>45602</v>
      </c>
      <c r="B8" s="2">
        <v>220</v>
      </c>
      <c r="C8" s="2">
        <v>2</v>
      </c>
      <c r="D8" s="20">
        <v>55821.5</v>
      </c>
    </row>
    <row r="9" spans="1:4" x14ac:dyDescent="0.35">
      <c r="A9" s="56">
        <v>45603</v>
      </c>
      <c r="B9" s="2">
        <v>1020</v>
      </c>
      <c r="C9" s="2">
        <v>7</v>
      </c>
      <c r="D9" s="20">
        <v>56292.571428571428</v>
      </c>
    </row>
    <row r="10" spans="1:4" x14ac:dyDescent="0.35">
      <c r="A10" s="56">
        <v>45604</v>
      </c>
      <c r="B10" s="2">
        <v>420</v>
      </c>
      <c r="C10" s="2">
        <v>5</v>
      </c>
      <c r="D10" s="20">
        <v>55367.199999999997</v>
      </c>
    </row>
    <row r="12" spans="1:4" x14ac:dyDescent="0.35">
      <c r="B12" s="29"/>
    </row>
    <row r="13" spans="1:4" x14ac:dyDescent="0.35">
      <c r="B13" s="29"/>
    </row>
    <row r="14" spans="1:4" x14ac:dyDescent="0.35">
      <c r="B14" s="29"/>
    </row>
    <row r="15" spans="1:4" x14ac:dyDescent="0.35">
      <c r="B15" s="29"/>
    </row>
    <row r="16" spans="1:4" x14ac:dyDescent="0.35">
      <c r="B16" s="29"/>
    </row>
    <row r="17" spans="1:2" x14ac:dyDescent="0.35">
      <c r="B17" s="29"/>
    </row>
    <row r="22" spans="1:2" x14ac:dyDescent="0.35">
      <c r="A22" s="2" t="s">
        <v>86</v>
      </c>
      <c r="B22" s="2" t="s">
        <v>0</v>
      </c>
    </row>
    <row r="23" spans="1:2" x14ac:dyDescent="0.35">
      <c r="A23" s="2" t="s">
        <v>110</v>
      </c>
      <c r="B23" s="2">
        <v>520</v>
      </c>
    </row>
    <row r="24" spans="1:2" x14ac:dyDescent="0.35">
      <c r="A24" s="2" t="s">
        <v>121</v>
      </c>
      <c r="B24" s="2">
        <v>400</v>
      </c>
    </row>
    <row r="25" spans="1:2" x14ac:dyDescent="0.35">
      <c r="A25" s="2" t="s">
        <v>107</v>
      </c>
      <c r="B25" s="2">
        <v>300</v>
      </c>
    </row>
    <row r="26" spans="1:2" x14ac:dyDescent="0.35">
      <c r="A26" s="2" t="s">
        <v>124</v>
      </c>
      <c r="B26" s="2">
        <v>300</v>
      </c>
    </row>
    <row r="27" spans="1:2" x14ac:dyDescent="0.35">
      <c r="A27" s="2" t="s">
        <v>115</v>
      </c>
      <c r="B27" s="2">
        <v>220</v>
      </c>
    </row>
    <row r="28" spans="1:2" x14ac:dyDescent="0.35">
      <c r="A28" s="2" t="s">
        <v>131</v>
      </c>
      <c r="B28" s="2">
        <v>220</v>
      </c>
    </row>
    <row r="29" spans="1:2" x14ac:dyDescent="0.35">
      <c r="A29" s="2" t="s">
        <v>136</v>
      </c>
      <c r="B29" s="2">
        <v>200</v>
      </c>
    </row>
    <row r="30" spans="1:2" x14ac:dyDescent="0.35">
      <c r="A30" s="2" t="s">
        <v>143</v>
      </c>
      <c r="B30" s="2">
        <v>140</v>
      </c>
    </row>
    <row r="31" spans="1:2" x14ac:dyDescent="0.35">
      <c r="A31" s="2" t="s">
        <v>154</v>
      </c>
      <c r="B31" s="2">
        <v>60</v>
      </c>
    </row>
    <row r="32" spans="1:2" x14ac:dyDescent="0.35">
      <c r="A32" s="2"/>
      <c r="B32" s="2"/>
    </row>
    <row r="33" spans="1:2" x14ac:dyDescent="0.35">
      <c r="A33" s="2"/>
      <c r="B33" s="2"/>
    </row>
    <row r="34" spans="1:2" x14ac:dyDescent="0.35">
      <c r="A34" s="2"/>
      <c r="B34" s="2"/>
    </row>
    <row r="35" spans="1:2" x14ac:dyDescent="0.35">
      <c r="A35" s="2"/>
      <c r="B35" s="2"/>
    </row>
    <row r="36" spans="1:2" x14ac:dyDescent="0.35">
      <c r="A36" s="2"/>
      <c r="B36" s="2"/>
    </row>
    <row r="37" spans="1:2" x14ac:dyDescent="0.35">
      <c r="A37" s="2"/>
      <c r="B37" s="2"/>
    </row>
    <row r="38" spans="1:2" x14ac:dyDescent="0.35">
      <c r="A38" s="2"/>
      <c r="B38" s="2"/>
    </row>
    <row r="39" spans="1:2" x14ac:dyDescent="0.35">
      <c r="A39" s="2"/>
      <c r="B39" s="2"/>
    </row>
    <row r="40" spans="1:2" x14ac:dyDescent="0.35">
      <c r="A40" s="2"/>
      <c r="B40" s="2"/>
    </row>
    <row r="41" spans="1:2" x14ac:dyDescent="0.35">
      <c r="A41" s="2"/>
      <c r="B41" s="2"/>
    </row>
    <row r="42" spans="1:2" x14ac:dyDescent="0.35">
      <c r="A42" s="2"/>
      <c r="B42" s="2"/>
    </row>
    <row r="43" spans="1:2" x14ac:dyDescent="0.35">
      <c r="A43" s="2"/>
      <c r="B43" s="2"/>
    </row>
    <row r="44" spans="1:2" x14ac:dyDescent="0.35">
      <c r="A44" s="2"/>
      <c r="B44" s="2"/>
    </row>
    <row r="45" spans="1:2" x14ac:dyDescent="0.35">
      <c r="A45" s="2"/>
      <c r="B45" s="2"/>
    </row>
    <row r="46" spans="1:2" x14ac:dyDescent="0.35">
      <c r="A46" s="2"/>
      <c r="B46" s="2"/>
    </row>
    <row r="54" spans="1:4" x14ac:dyDescent="0.35">
      <c r="C54" s="57"/>
    </row>
    <row r="55" spans="1:4" x14ac:dyDescent="0.35">
      <c r="A55" s="2" t="s">
        <v>42</v>
      </c>
      <c r="B55" s="2" t="s">
        <v>57</v>
      </c>
      <c r="C55" s="2" t="s">
        <v>37</v>
      </c>
      <c r="D55" s="2" t="s">
        <v>85</v>
      </c>
    </row>
    <row r="56" spans="1:4" x14ac:dyDescent="0.35">
      <c r="A56" s="2" t="s">
        <v>125</v>
      </c>
      <c r="B56" s="20">
        <v>1680</v>
      </c>
      <c r="C56" s="2">
        <v>11</v>
      </c>
      <c r="D56" s="20">
        <v>57088.727272727272</v>
      </c>
    </row>
    <row r="57" spans="1:4" x14ac:dyDescent="0.35">
      <c r="A57" s="2" t="s">
        <v>126</v>
      </c>
      <c r="B57" s="20">
        <v>2380</v>
      </c>
      <c r="C57" s="2">
        <v>18</v>
      </c>
      <c r="D57" s="20">
        <v>56860</v>
      </c>
    </row>
    <row r="58" spans="1:4" x14ac:dyDescent="0.35">
      <c r="A58" s="2" t="s">
        <v>137</v>
      </c>
      <c r="B58" s="20">
        <v>1900</v>
      </c>
      <c r="C58" s="2">
        <v>17</v>
      </c>
      <c r="D58" s="20">
        <v>56924.352941176468</v>
      </c>
    </row>
    <row r="59" spans="1:4" x14ac:dyDescent="0.35">
      <c r="A59" s="2" t="s">
        <v>138</v>
      </c>
      <c r="B59" s="20">
        <v>1480</v>
      </c>
      <c r="C59" s="2">
        <v>16</v>
      </c>
      <c r="D59" s="20">
        <v>56121.4375</v>
      </c>
    </row>
    <row r="60" spans="1:4" x14ac:dyDescent="0.35">
      <c r="A60" s="2" t="s">
        <v>145</v>
      </c>
      <c r="B60" s="20">
        <v>4440</v>
      </c>
      <c r="C60" s="2">
        <v>34</v>
      </c>
      <c r="D60" s="20">
        <v>55768.382352941175</v>
      </c>
    </row>
    <row r="61" spans="1:4" x14ac:dyDescent="0.35">
      <c r="A61" s="2" t="s">
        <v>150</v>
      </c>
      <c r="B61" s="20">
        <v>2360</v>
      </c>
      <c r="C61" s="2">
        <v>19</v>
      </c>
      <c r="D61" s="20">
        <v>55969.315789473687</v>
      </c>
    </row>
    <row r="62" spans="1:4" x14ac:dyDescent="0.35">
      <c r="C62" s="29"/>
      <c r="D62" s="57"/>
    </row>
    <row r="63" spans="1:4" x14ac:dyDescent="0.35">
      <c r="C63" s="29"/>
    </row>
    <row r="74" spans="1:2" x14ac:dyDescent="0.35">
      <c r="A74" s="2" t="s">
        <v>86</v>
      </c>
      <c r="B74" s="2" t="s">
        <v>0</v>
      </c>
    </row>
    <row r="75" spans="1:2" x14ac:dyDescent="0.35">
      <c r="A75" s="2" t="s">
        <v>115</v>
      </c>
      <c r="B75" s="2">
        <v>1380</v>
      </c>
    </row>
    <row r="76" spans="1:2" x14ac:dyDescent="0.35">
      <c r="A76" s="2" t="s">
        <v>151</v>
      </c>
      <c r="B76" s="2">
        <v>20</v>
      </c>
    </row>
    <row r="77" spans="1:2" x14ac:dyDescent="0.35">
      <c r="A77" s="2" t="s">
        <v>152</v>
      </c>
      <c r="B77" s="2">
        <v>60</v>
      </c>
    </row>
    <row r="78" spans="1:2" x14ac:dyDescent="0.35">
      <c r="A78" s="2" t="s">
        <v>130</v>
      </c>
      <c r="B78" s="2">
        <v>100</v>
      </c>
    </row>
    <row r="79" spans="1:2" x14ac:dyDescent="0.35">
      <c r="A79" s="2" t="s">
        <v>149</v>
      </c>
      <c r="B79" s="2">
        <v>340</v>
      </c>
    </row>
    <row r="80" spans="1:2" x14ac:dyDescent="0.35">
      <c r="A80" s="2" t="s">
        <v>142</v>
      </c>
      <c r="B80" s="2">
        <v>360</v>
      </c>
    </row>
    <row r="81" spans="1:3" x14ac:dyDescent="0.35">
      <c r="A81" s="2" t="s">
        <v>110</v>
      </c>
      <c r="B81" s="2">
        <v>1960</v>
      </c>
    </row>
    <row r="82" spans="1:3" x14ac:dyDescent="0.35">
      <c r="A82" s="2" t="s">
        <v>153</v>
      </c>
      <c r="B82" s="2">
        <v>100</v>
      </c>
    </row>
    <row r="83" spans="1:3" x14ac:dyDescent="0.35">
      <c r="A83" s="58" t="s">
        <v>154</v>
      </c>
      <c r="B83" s="58">
        <v>8240</v>
      </c>
    </row>
    <row r="84" spans="1:3" x14ac:dyDescent="0.35">
      <c r="A84" s="2"/>
      <c r="B84" s="2"/>
    </row>
    <row r="85" spans="1:3" x14ac:dyDescent="0.35">
      <c r="A85" s="58"/>
      <c r="B85" s="58"/>
    </row>
    <row r="86" spans="1:3" x14ac:dyDescent="0.35">
      <c r="A86" s="2"/>
      <c r="B86" s="2"/>
    </row>
    <row r="87" spans="1:3" x14ac:dyDescent="0.35">
      <c r="A87" s="2"/>
      <c r="B87" s="2"/>
    </row>
    <row r="88" spans="1:3" x14ac:dyDescent="0.35">
      <c r="A88" s="58"/>
      <c r="B88" s="58"/>
    </row>
    <row r="89" spans="1:3" x14ac:dyDescent="0.35">
      <c r="A89" s="2"/>
      <c r="B89" s="2"/>
    </row>
    <row r="90" spans="1:3" x14ac:dyDescent="0.35">
      <c r="A90" s="58"/>
      <c r="B90" s="58"/>
      <c r="C90" s="57"/>
    </row>
    <row r="91" spans="1:3" x14ac:dyDescent="0.35">
      <c r="A91" s="58"/>
      <c r="B91" s="58"/>
    </row>
    <row r="92" spans="1:3" x14ac:dyDescent="0.35">
      <c r="A92" s="58"/>
      <c r="B92" s="58"/>
    </row>
    <row r="93" spans="1:3" x14ac:dyDescent="0.35">
      <c r="A93" s="2"/>
      <c r="B93" s="2"/>
    </row>
    <row r="94" spans="1:3" x14ac:dyDescent="0.35">
      <c r="A94" s="62"/>
      <c r="B94" s="62"/>
    </row>
    <row r="96" spans="1:3" x14ac:dyDescent="0.35">
      <c r="A96" s="62"/>
      <c r="B96" s="62"/>
    </row>
    <row r="97" spans="1:2" x14ac:dyDescent="0.35">
      <c r="A97" s="62"/>
      <c r="B97" s="62"/>
    </row>
  </sheetData>
  <sortState ref="A23:B32">
    <sortCondition descending="1" ref="B23"/>
  </sortState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</sheetPr>
  <dimension ref="A1:O30"/>
  <sheetViews>
    <sheetView zoomScale="60" zoomScaleNormal="60" workbookViewId="0">
      <selection activeCell="Q65" sqref="Q65"/>
    </sheetView>
  </sheetViews>
  <sheetFormatPr defaultColWidth="8.90625" defaultRowHeight="14.5" x14ac:dyDescent="0.35"/>
  <cols>
    <col min="1" max="1" width="14.54296875" style="33" customWidth="1"/>
    <col min="2" max="2" width="15.54296875" style="33" customWidth="1"/>
    <col min="3" max="3" width="14.54296875" style="33" customWidth="1"/>
    <col min="4" max="4" width="18.453125" style="33" customWidth="1"/>
    <col min="5" max="5" width="22" style="33" customWidth="1"/>
    <col min="6" max="6" width="17.453125" style="33" customWidth="1"/>
    <col min="7" max="7" width="20.453125" style="33" customWidth="1"/>
    <col min="8" max="8" width="15.54296875" style="33" customWidth="1"/>
    <col min="9" max="9" width="13.08984375" style="33" customWidth="1"/>
    <col min="10" max="10" width="11.453125" style="33" customWidth="1"/>
    <col min="11" max="11" width="12.453125" style="33" customWidth="1"/>
    <col min="12" max="12" width="13.54296875" style="33" customWidth="1"/>
    <col min="13" max="13" width="15.08984375" style="33" customWidth="1"/>
    <col min="14" max="14" width="13.54296875" style="33" customWidth="1"/>
    <col min="15" max="15" width="15.08984375" style="33" customWidth="1"/>
    <col min="16" max="16" width="8.90625" style="33"/>
    <col min="17" max="17" width="27.08984375" style="33" customWidth="1"/>
    <col min="18" max="16384" width="8.90625" style="33"/>
  </cols>
  <sheetData>
    <row r="1" spans="1:15" ht="21" x14ac:dyDescent="0.35">
      <c r="A1" s="147" t="s">
        <v>80</v>
      </c>
      <c r="B1" s="147"/>
      <c r="C1" s="147"/>
      <c r="D1" s="147"/>
      <c r="E1" s="147"/>
      <c r="F1" s="147"/>
      <c r="G1" s="147"/>
    </row>
    <row r="2" spans="1:15" x14ac:dyDescent="0.35">
      <c r="A2" s="49"/>
      <c r="B2" s="151" t="s">
        <v>44</v>
      </c>
      <c r="C2" s="152"/>
      <c r="D2" s="153"/>
      <c r="E2" s="151" t="s">
        <v>45</v>
      </c>
      <c r="F2" s="152"/>
      <c r="G2" s="153"/>
      <c r="J2" s="50"/>
      <c r="K2" s="50"/>
      <c r="L2" s="50"/>
      <c r="M2" s="50"/>
      <c r="N2" s="50"/>
      <c r="O2" s="50"/>
    </row>
    <row r="3" spans="1:15" ht="21" x14ac:dyDescent="0.35">
      <c r="A3" s="147" t="s">
        <v>47</v>
      </c>
      <c r="B3" s="147"/>
      <c r="C3" s="147"/>
      <c r="D3" s="147"/>
      <c r="E3" s="147"/>
      <c r="F3" s="147"/>
      <c r="G3" s="147"/>
    </row>
    <row r="4" spans="1:15" x14ac:dyDescent="0.35">
      <c r="A4" s="51" t="s">
        <v>48</v>
      </c>
      <c r="B4" s="49" t="s">
        <v>46</v>
      </c>
      <c r="C4" s="49" t="s">
        <v>40</v>
      </c>
      <c r="D4" s="49" t="s">
        <v>41</v>
      </c>
      <c r="E4" s="49" t="s">
        <v>46</v>
      </c>
      <c r="F4" s="49" t="s">
        <v>40</v>
      </c>
      <c r="G4" s="49" t="s">
        <v>41</v>
      </c>
    </row>
    <row r="5" spans="1:15" x14ac:dyDescent="0.35">
      <c r="A5" s="58" t="s">
        <v>116</v>
      </c>
      <c r="B5" s="13">
        <v>79</v>
      </c>
      <c r="C5" s="13">
        <v>15</v>
      </c>
      <c r="D5" s="13">
        <v>7</v>
      </c>
      <c r="E5" s="13">
        <v>211</v>
      </c>
      <c r="F5" s="13">
        <v>18</v>
      </c>
      <c r="G5" s="13">
        <v>16</v>
      </c>
    </row>
    <row r="6" spans="1:15" x14ac:dyDescent="0.35">
      <c r="A6" s="58" t="s">
        <v>117</v>
      </c>
      <c r="B6" s="13">
        <v>72</v>
      </c>
      <c r="C6" s="13">
        <v>12</v>
      </c>
      <c r="D6" s="13">
        <v>10</v>
      </c>
      <c r="E6" s="13">
        <v>177</v>
      </c>
      <c r="F6" s="13">
        <v>27</v>
      </c>
      <c r="G6" s="13">
        <v>32</v>
      </c>
    </row>
    <row r="7" spans="1:15" x14ac:dyDescent="0.35">
      <c r="A7" s="58" t="s">
        <v>122</v>
      </c>
      <c r="B7" s="13">
        <v>109</v>
      </c>
      <c r="C7" s="13">
        <v>16</v>
      </c>
      <c r="D7" s="13">
        <v>18</v>
      </c>
      <c r="E7" s="12">
        <v>255</v>
      </c>
      <c r="F7" s="13">
        <v>23</v>
      </c>
      <c r="G7" s="13">
        <v>39</v>
      </c>
    </row>
    <row r="8" spans="1:15" x14ac:dyDescent="0.35">
      <c r="A8" s="58" t="s">
        <v>127</v>
      </c>
      <c r="B8" s="13">
        <v>92</v>
      </c>
      <c r="C8" s="13">
        <v>7</v>
      </c>
      <c r="D8" s="13">
        <v>11</v>
      </c>
      <c r="E8" s="13">
        <v>260</v>
      </c>
      <c r="F8" s="13">
        <v>19</v>
      </c>
      <c r="G8" s="13">
        <v>58</v>
      </c>
    </row>
    <row r="9" spans="1:15" x14ac:dyDescent="0.35">
      <c r="A9" s="58" t="s">
        <v>129</v>
      </c>
      <c r="B9" s="13">
        <v>99</v>
      </c>
      <c r="C9" s="13">
        <v>6</v>
      </c>
      <c r="D9" s="13">
        <v>17</v>
      </c>
      <c r="E9" s="13">
        <v>258</v>
      </c>
      <c r="F9" s="13">
        <v>23</v>
      </c>
      <c r="G9" s="13">
        <v>29</v>
      </c>
    </row>
    <row r="10" spans="1:15" x14ac:dyDescent="0.35">
      <c r="A10" s="113" t="s">
        <v>135</v>
      </c>
      <c r="B10" s="12">
        <v>65</v>
      </c>
      <c r="C10" s="12">
        <v>10</v>
      </c>
      <c r="D10" s="12">
        <v>15</v>
      </c>
      <c r="E10" s="12">
        <v>186</v>
      </c>
      <c r="F10" s="12">
        <v>22</v>
      </c>
      <c r="G10" s="12">
        <v>37</v>
      </c>
    </row>
    <row r="11" spans="1:15" x14ac:dyDescent="0.35">
      <c r="A11" s="114" t="s">
        <v>144</v>
      </c>
      <c r="B11" s="12">
        <v>61</v>
      </c>
      <c r="C11" s="12">
        <v>9</v>
      </c>
      <c r="D11" s="12">
        <v>14</v>
      </c>
      <c r="E11" s="12">
        <v>223</v>
      </c>
      <c r="F11" s="12">
        <v>20</v>
      </c>
      <c r="G11" s="12">
        <v>39</v>
      </c>
    </row>
    <row r="12" spans="1:15" x14ac:dyDescent="0.35">
      <c r="A12" s="115" t="s">
        <v>148</v>
      </c>
      <c r="B12" s="12">
        <v>37</v>
      </c>
      <c r="C12" s="12">
        <v>11</v>
      </c>
      <c r="D12" s="12">
        <v>9</v>
      </c>
      <c r="E12" s="12">
        <v>147</v>
      </c>
      <c r="F12" s="12">
        <v>23</v>
      </c>
      <c r="G12" s="12">
        <v>50</v>
      </c>
    </row>
    <row r="13" spans="1:15" ht="21" x14ac:dyDescent="0.35">
      <c r="A13" s="148"/>
      <c r="B13" s="149"/>
      <c r="C13" s="149"/>
      <c r="D13" s="149"/>
      <c r="E13" s="149"/>
      <c r="F13" s="149"/>
      <c r="G13" s="150"/>
    </row>
    <row r="14" spans="1:15" x14ac:dyDescent="0.35">
      <c r="A14" s="52" t="s">
        <v>48</v>
      </c>
      <c r="B14" s="49" t="s">
        <v>46</v>
      </c>
      <c r="C14" s="49" t="s">
        <v>40</v>
      </c>
      <c r="D14" s="49" t="s">
        <v>41</v>
      </c>
      <c r="E14" s="49" t="s">
        <v>46</v>
      </c>
      <c r="F14" s="49" t="s">
        <v>40</v>
      </c>
      <c r="G14" s="49" t="s">
        <v>41</v>
      </c>
    </row>
    <row r="15" spans="1:15" x14ac:dyDescent="0.35">
      <c r="A15" s="58" t="s">
        <v>116</v>
      </c>
      <c r="B15" s="12">
        <v>1359599</v>
      </c>
      <c r="C15" s="12">
        <v>200350</v>
      </c>
      <c r="D15" s="12">
        <v>60300</v>
      </c>
      <c r="E15" s="12">
        <v>400660</v>
      </c>
      <c r="F15" s="12">
        <v>49338.9</v>
      </c>
      <c r="G15" s="12">
        <v>17906</v>
      </c>
    </row>
    <row r="16" spans="1:15" x14ac:dyDescent="0.35">
      <c r="A16" s="58" t="s">
        <v>117</v>
      </c>
      <c r="B16" s="12">
        <v>1012102</v>
      </c>
      <c r="C16" s="12">
        <v>188590</v>
      </c>
      <c r="D16" s="12">
        <v>53365</v>
      </c>
      <c r="E16" s="12">
        <v>391087</v>
      </c>
      <c r="F16" s="12">
        <v>80786</v>
      </c>
      <c r="G16" s="12">
        <v>45910.6</v>
      </c>
    </row>
    <row r="17" spans="1:7" x14ac:dyDescent="0.35">
      <c r="A17" s="58" t="s">
        <v>122</v>
      </c>
      <c r="B17" s="12">
        <v>2386838</v>
      </c>
      <c r="C17" s="12">
        <v>96089</v>
      </c>
      <c r="D17" s="12">
        <v>85075.3</v>
      </c>
      <c r="E17" s="12">
        <v>679953</v>
      </c>
      <c r="F17" s="12">
        <v>42697.1</v>
      </c>
      <c r="G17" s="12">
        <v>52335.8</v>
      </c>
    </row>
    <row r="18" spans="1:7" x14ac:dyDescent="0.35">
      <c r="A18" s="58" t="s">
        <v>127</v>
      </c>
      <c r="B18" s="12">
        <v>2300225</v>
      </c>
      <c r="C18" s="12">
        <v>21612</v>
      </c>
      <c r="D18" s="12">
        <v>55725.2</v>
      </c>
      <c r="E18" s="12">
        <v>571493.77</v>
      </c>
      <c r="F18" s="12">
        <v>73777.740000000005</v>
      </c>
      <c r="G18" s="12">
        <v>157981.54</v>
      </c>
    </row>
    <row r="19" spans="1:7" x14ac:dyDescent="0.35">
      <c r="A19" s="58" t="s">
        <v>129</v>
      </c>
      <c r="B19" s="12">
        <v>2350269</v>
      </c>
      <c r="C19" s="12">
        <v>51180</v>
      </c>
      <c r="D19" s="12">
        <v>58400</v>
      </c>
      <c r="E19" s="12">
        <v>386977</v>
      </c>
      <c r="F19" s="12">
        <v>42178</v>
      </c>
      <c r="G19" s="12">
        <v>33863.800000000003</v>
      </c>
    </row>
    <row r="20" spans="1:7" x14ac:dyDescent="0.35">
      <c r="A20" s="58" t="s">
        <v>135</v>
      </c>
      <c r="B20" s="12">
        <v>824240.38</v>
      </c>
      <c r="C20" s="12">
        <v>96825.04</v>
      </c>
      <c r="D20" s="12">
        <v>59332.3</v>
      </c>
      <c r="E20" s="12">
        <v>475278.23</v>
      </c>
      <c r="F20" s="12">
        <v>14902.58</v>
      </c>
      <c r="G20" s="12">
        <v>29048.38</v>
      </c>
    </row>
    <row r="21" spans="1:7" x14ac:dyDescent="0.35">
      <c r="A21" s="115" t="s">
        <v>144</v>
      </c>
      <c r="B21" s="12">
        <v>460055.48000000004</v>
      </c>
      <c r="C21" s="12">
        <v>61363.004999999997</v>
      </c>
      <c r="D21" s="12">
        <v>48895</v>
      </c>
      <c r="E21" s="12">
        <v>375602.68400000007</v>
      </c>
      <c r="F21" s="12">
        <v>16397.96</v>
      </c>
      <c r="G21" s="12">
        <v>37553.11</v>
      </c>
    </row>
    <row r="22" spans="1:7" x14ac:dyDescent="0.35">
      <c r="A22" s="115" t="s">
        <v>148</v>
      </c>
      <c r="B22" s="12">
        <v>366594.11</v>
      </c>
      <c r="C22" s="12">
        <v>72535.627000000008</v>
      </c>
      <c r="D22" s="12">
        <v>30300</v>
      </c>
      <c r="E22" s="12">
        <v>261891.35399999996</v>
      </c>
      <c r="F22" s="12">
        <v>23675.975999999999</v>
      </c>
      <c r="G22" s="12">
        <v>41424.211999999992</v>
      </c>
    </row>
    <row r="23" spans="1:7" x14ac:dyDescent="0.35">
      <c r="D23" s="53"/>
      <c r="E23" s="53"/>
      <c r="F23" s="53"/>
      <c r="G23" s="53"/>
    </row>
    <row r="24" spans="1:7" x14ac:dyDescent="0.35">
      <c r="D24" s="53"/>
      <c r="E24" s="53"/>
      <c r="F24" s="53"/>
      <c r="G24" s="53"/>
    </row>
    <row r="25" spans="1:7" x14ac:dyDescent="0.35">
      <c r="D25" s="53"/>
    </row>
    <row r="26" spans="1:7" x14ac:dyDescent="0.35">
      <c r="D26" s="53"/>
      <c r="E26" s="53"/>
      <c r="F26" s="53"/>
      <c r="G26" s="53"/>
    </row>
    <row r="27" spans="1:7" x14ac:dyDescent="0.35">
      <c r="D27" s="53"/>
      <c r="E27" s="53"/>
      <c r="F27" s="53"/>
      <c r="G27" s="53"/>
    </row>
    <row r="28" spans="1:7" x14ac:dyDescent="0.35">
      <c r="D28" s="53"/>
      <c r="E28" s="53"/>
      <c r="F28" s="53"/>
      <c r="G28" s="53"/>
    </row>
    <row r="29" spans="1:7" x14ac:dyDescent="0.35">
      <c r="D29" s="53"/>
      <c r="E29" s="53"/>
      <c r="F29" s="53"/>
      <c r="G29" s="53"/>
    </row>
    <row r="30" spans="1:7" x14ac:dyDescent="0.35">
      <c r="D30" s="53"/>
      <c r="E30" s="53"/>
      <c r="F30" s="53"/>
      <c r="G30" s="53"/>
    </row>
  </sheetData>
  <mergeCells count="5">
    <mergeCell ref="A3:G3"/>
    <mergeCell ref="A13:G13"/>
    <mergeCell ref="A1:G1"/>
    <mergeCell ref="B2:D2"/>
    <mergeCell ref="E2:G2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A1:Y25"/>
  <sheetViews>
    <sheetView topLeftCell="J1" zoomScale="80" zoomScaleNormal="80" workbookViewId="0">
      <selection activeCell="R17" sqref="R17"/>
    </sheetView>
  </sheetViews>
  <sheetFormatPr defaultColWidth="8.90625" defaultRowHeight="14.5" x14ac:dyDescent="0.35"/>
  <cols>
    <col min="1" max="1" width="16.90625" style="1" bestFit="1" customWidth="1"/>
    <col min="2" max="2" width="10.36328125" style="1" bestFit="1" customWidth="1"/>
    <col min="3" max="12" width="8.90625" style="1"/>
    <col min="13" max="13" width="17.08984375" style="1" bestFit="1" customWidth="1"/>
    <col min="14" max="23" width="8.90625" style="1"/>
    <col min="24" max="24" width="16.54296875" style="1" bestFit="1" customWidth="1"/>
    <col min="25" max="16384" width="8.90625" style="1"/>
  </cols>
  <sheetData>
    <row r="1" spans="1:25" x14ac:dyDescent="0.35">
      <c r="A1" s="143" t="s">
        <v>46</v>
      </c>
      <c r="B1" s="143"/>
      <c r="M1" s="143" t="s">
        <v>41</v>
      </c>
      <c r="N1" s="143"/>
      <c r="X1" s="143" t="s">
        <v>40</v>
      </c>
      <c r="Y1" s="143"/>
    </row>
    <row r="2" spans="1:25" x14ac:dyDescent="0.35">
      <c r="A2" s="48" t="s">
        <v>111</v>
      </c>
      <c r="B2" s="20">
        <v>149500</v>
      </c>
      <c r="M2" s="66" t="s">
        <v>59</v>
      </c>
      <c r="N2" s="67">
        <v>28300</v>
      </c>
      <c r="X2" s="2" t="s">
        <v>59</v>
      </c>
      <c r="Y2" s="20">
        <v>30420.627</v>
      </c>
    </row>
    <row r="3" spans="1:25" x14ac:dyDescent="0.35">
      <c r="A3" s="48" t="s">
        <v>58</v>
      </c>
      <c r="B3" s="20">
        <v>66623.28</v>
      </c>
      <c r="M3" s="66" t="s">
        <v>84</v>
      </c>
      <c r="N3" s="67">
        <v>2000</v>
      </c>
      <c r="X3" s="2" t="s">
        <v>97</v>
      </c>
      <c r="Y3" s="20">
        <v>2115</v>
      </c>
    </row>
    <row r="4" spans="1:25" x14ac:dyDescent="0.35">
      <c r="A4" s="48" t="s">
        <v>114</v>
      </c>
      <c r="B4" s="20">
        <v>15000</v>
      </c>
      <c r="M4" s="66"/>
      <c r="N4" s="67"/>
      <c r="X4" s="2"/>
      <c r="Y4" s="20"/>
    </row>
    <row r="5" spans="1:25" x14ac:dyDescent="0.35">
      <c r="A5" s="48" t="s">
        <v>59</v>
      </c>
      <c r="B5" s="20">
        <v>12000</v>
      </c>
      <c r="M5" s="66"/>
      <c r="N5" s="67"/>
      <c r="X5" s="2"/>
      <c r="Y5" s="20"/>
    </row>
    <row r="6" spans="1:25" x14ac:dyDescent="0.35">
      <c r="A6" s="48" t="s">
        <v>83</v>
      </c>
      <c r="B6" s="20">
        <v>11000</v>
      </c>
      <c r="M6" s="66"/>
      <c r="N6" s="67"/>
      <c r="X6" s="2"/>
      <c r="Y6" s="20"/>
    </row>
    <row r="7" spans="1:25" x14ac:dyDescent="0.35">
      <c r="A7" s="48" t="s">
        <v>97</v>
      </c>
      <c r="B7" s="20">
        <v>2000</v>
      </c>
      <c r="M7" s="66"/>
      <c r="N7" s="67"/>
    </row>
    <row r="8" spans="1:25" x14ac:dyDescent="0.35">
      <c r="A8" s="48" t="s">
        <v>84</v>
      </c>
      <c r="B8" s="20">
        <v>1680</v>
      </c>
    </row>
    <row r="9" spans="1:25" x14ac:dyDescent="0.35">
      <c r="A9" s="48"/>
      <c r="B9" s="20"/>
    </row>
    <row r="10" spans="1:25" x14ac:dyDescent="0.35">
      <c r="A10" s="48"/>
      <c r="B10" s="20"/>
    </row>
    <row r="11" spans="1:25" x14ac:dyDescent="0.35">
      <c r="A11" s="48"/>
      <c r="B11" s="20"/>
    </row>
    <row r="25" spans="22:22" x14ac:dyDescent="0.35">
      <c r="V25" s="1" t="s">
        <v>87</v>
      </c>
    </row>
  </sheetData>
  <sortState ref="A2:B6">
    <sortCondition descending="1" ref="B2"/>
  </sortState>
  <mergeCells count="3">
    <mergeCell ref="X1:Y1"/>
    <mergeCell ref="A1:B1"/>
    <mergeCell ref="M1:N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</sheetPr>
  <dimension ref="C1:T53"/>
  <sheetViews>
    <sheetView zoomScale="80" zoomScaleNormal="80" workbookViewId="0">
      <selection activeCell="AA75" sqref="AA75"/>
    </sheetView>
  </sheetViews>
  <sheetFormatPr defaultColWidth="8.90625" defaultRowHeight="14.5" x14ac:dyDescent="0.35"/>
  <cols>
    <col min="1" max="2" width="10.90625" style="1" bestFit="1" customWidth="1"/>
    <col min="3" max="3" width="11.08984375" style="1" customWidth="1"/>
    <col min="4" max="4" width="12" style="1" bestFit="1" customWidth="1"/>
    <col min="5" max="5" width="14.54296875" style="1" bestFit="1" customWidth="1"/>
    <col min="6" max="6" width="8.90625" style="1" customWidth="1"/>
    <col min="7" max="9" width="8.90625" style="1"/>
    <col min="10" max="10" width="10.08984375" style="1" bestFit="1" customWidth="1"/>
    <col min="11" max="13" width="8.90625" style="1"/>
    <col min="14" max="14" width="14.54296875" style="1" bestFit="1" customWidth="1"/>
    <col min="15" max="15" width="14.54296875" style="1" customWidth="1"/>
    <col min="16" max="16" width="26" style="1" bestFit="1" customWidth="1"/>
    <col min="17" max="17" width="12" style="1" bestFit="1" customWidth="1"/>
    <col min="18" max="18" width="19.08984375" style="1" bestFit="1" customWidth="1"/>
    <col min="19" max="16384" width="8.90625" style="1"/>
  </cols>
  <sheetData>
    <row r="1" spans="10:20" x14ac:dyDescent="0.35">
      <c r="J1" s="15"/>
      <c r="K1" s="16"/>
      <c r="L1" s="16"/>
      <c r="M1" s="16"/>
      <c r="P1" s="39" t="s">
        <v>81</v>
      </c>
      <c r="Q1" s="40"/>
      <c r="R1" s="41"/>
    </row>
    <row r="2" spans="10:20" x14ac:dyDescent="0.35">
      <c r="J2" s="15"/>
      <c r="K2" s="16"/>
      <c r="L2" s="16"/>
      <c r="M2" s="18"/>
      <c r="P2" s="8" t="s">
        <v>2</v>
      </c>
      <c r="Q2" s="3" t="s">
        <v>75</v>
      </c>
      <c r="R2" s="4" t="s">
        <v>77</v>
      </c>
    </row>
    <row r="3" spans="10:20" x14ac:dyDescent="0.35">
      <c r="J3" s="15"/>
      <c r="K3" s="16"/>
      <c r="L3" s="16"/>
      <c r="M3" s="18"/>
      <c r="P3" s="43">
        <v>45601</v>
      </c>
      <c r="Q3" s="95">
        <v>991.15</v>
      </c>
      <c r="R3" s="96">
        <v>128.92699999999999</v>
      </c>
    </row>
    <row r="4" spans="10:20" x14ac:dyDescent="0.35">
      <c r="J4" s="15"/>
      <c r="K4" s="16"/>
      <c r="L4" s="16"/>
      <c r="M4" s="18"/>
      <c r="P4" s="43">
        <v>45602</v>
      </c>
      <c r="Q4" s="95">
        <v>1005.73</v>
      </c>
      <c r="R4" s="96">
        <v>98.034000000000006</v>
      </c>
    </row>
    <row r="5" spans="10:20" x14ac:dyDescent="0.35">
      <c r="J5" s="15"/>
      <c r="K5" s="16"/>
      <c r="L5" s="16"/>
      <c r="M5" s="18"/>
      <c r="P5" s="43">
        <v>45603</v>
      </c>
      <c r="Q5" s="95">
        <v>1000.48</v>
      </c>
      <c r="R5" s="96">
        <v>68.935000000000002</v>
      </c>
    </row>
    <row r="6" spans="10:20" x14ac:dyDescent="0.35">
      <c r="J6" s="15"/>
      <c r="K6" s="16"/>
      <c r="L6" s="16"/>
      <c r="M6" s="18"/>
      <c r="P6" s="43">
        <v>45604</v>
      </c>
      <c r="Q6" s="95">
        <v>982.4</v>
      </c>
      <c r="R6" s="96">
        <v>82.543000000000006</v>
      </c>
    </row>
    <row r="7" spans="10:20" x14ac:dyDescent="0.35">
      <c r="J7" s="15"/>
      <c r="K7" s="16"/>
      <c r="L7" s="16"/>
      <c r="M7" s="18"/>
      <c r="P7" s="123"/>
      <c r="Q7" s="126"/>
      <c r="R7" s="127"/>
    </row>
    <row r="8" spans="10:20" ht="15" thickBot="1" x14ac:dyDescent="0.4">
      <c r="J8" s="15"/>
      <c r="K8" s="16"/>
      <c r="L8" s="16"/>
      <c r="M8" s="18"/>
    </row>
    <row r="9" spans="10:20" x14ac:dyDescent="0.35">
      <c r="J9" s="15"/>
      <c r="K9" s="16"/>
      <c r="L9" s="16"/>
      <c r="M9" s="18"/>
      <c r="N9" s="17"/>
      <c r="O9" s="17"/>
      <c r="P9" s="103" t="s">
        <v>2</v>
      </c>
      <c r="Q9" s="59" t="s">
        <v>75</v>
      </c>
      <c r="R9" s="104" t="s">
        <v>77</v>
      </c>
    </row>
    <row r="10" spans="10:20" x14ac:dyDescent="0.35">
      <c r="J10" s="15"/>
      <c r="K10" s="16"/>
      <c r="L10" s="16"/>
      <c r="M10" s="18"/>
      <c r="N10" s="17"/>
      <c r="O10" s="17"/>
      <c r="P10" s="43">
        <v>45553</v>
      </c>
      <c r="Q10" s="42">
        <v>900.09</v>
      </c>
      <c r="R10" s="44">
        <v>100.01300000000001</v>
      </c>
    </row>
    <row r="11" spans="10:20" x14ac:dyDescent="0.35">
      <c r="P11" s="43">
        <v>45554</v>
      </c>
      <c r="Q11" s="42">
        <v>900.22</v>
      </c>
      <c r="R11" s="44">
        <v>100.01300000000001</v>
      </c>
    </row>
    <row r="12" spans="10:20" x14ac:dyDescent="0.35">
      <c r="P12" s="43">
        <v>45555</v>
      </c>
      <c r="Q12" s="42">
        <v>900.26</v>
      </c>
      <c r="R12" s="44">
        <v>100.01300000000001</v>
      </c>
    </row>
    <row r="13" spans="10:20" x14ac:dyDescent="0.35">
      <c r="P13" s="43">
        <v>45558</v>
      </c>
      <c r="Q13" s="42">
        <v>906.83</v>
      </c>
      <c r="R13" s="44">
        <v>108.57</v>
      </c>
    </row>
    <row r="14" spans="10:20" x14ac:dyDescent="0.35">
      <c r="P14" s="43">
        <v>45559</v>
      </c>
      <c r="Q14" s="42">
        <v>906.42</v>
      </c>
      <c r="R14" s="44">
        <v>112.52</v>
      </c>
    </row>
    <row r="15" spans="10:20" x14ac:dyDescent="0.35">
      <c r="P15" s="43">
        <v>45560</v>
      </c>
      <c r="Q15" s="42">
        <v>906.52</v>
      </c>
      <c r="R15" s="44">
        <v>109.636</v>
      </c>
    </row>
    <row r="16" spans="10:20" x14ac:dyDescent="0.35">
      <c r="P16" s="43">
        <v>45561</v>
      </c>
      <c r="Q16" s="42">
        <v>903.89</v>
      </c>
      <c r="R16" s="44">
        <v>145.68700000000001</v>
      </c>
      <c r="S16" s="111"/>
      <c r="T16" s="111"/>
    </row>
    <row r="17" spans="3:20" x14ac:dyDescent="0.35">
      <c r="P17" s="43">
        <v>45562</v>
      </c>
      <c r="Q17" s="42">
        <v>908.45</v>
      </c>
      <c r="R17" s="44">
        <v>132.08699999999999</v>
      </c>
      <c r="S17" s="111"/>
      <c r="T17" s="111"/>
    </row>
    <row r="18" spans="3:20" x14ac:dyDescent="0.35">
      <c r="P18" s="43">
        <v>45565</v>
      </c>
      <c r="Q18" s="42">
        <v>911.85</v>
      </c>
      <c r="R18" s="44">
        <v>123.65</v>
      </c>
      <c r="S18" s="111"/>
      <c r="T18" s="111"/>
    </row>
    <row r="19" spans="3:20" x14ac:dyDescent="0.35">
      <c r="P19" s="43">
        <v>45566</v>
      </c>
      <c r="Q19" s="42">
        <v>915.49</v>
      </c>
      <c r="R19" s="44">
        <v>120.6</v>
      </c>
      <c r="S19" s="111"/>
      <c r="T19" s="111"/>
    </row>
    <row r="20" spans="3:20" x14ac:dyDescent="0.35">
      <c r="P20" s="43">
        <v>45567</v>
      </c>
      <c r="Q20" s="42">
        <v>915.49</v>
      </c>
      <c r="R20" s="44">
        <v>120.6</v>
      </c>
      <c r="S20" s="111"/>
      <c r="T20" s="111"/>
    </row>
    <row r="21" spans="3:20" x14ac:dyDescent="0.35">
      <c r="P21" s="43">
        <v>45568</v>
      </c>
      <c r="Q21" s="42">
        <v>919.69</v>
      </c>
      <c r="R21" s="44">
        <v>120.41200000000001</v>
      </c>
      <c r="S21" s="111"/>
      <c r="T21" s="111"/>
    </row>
    <row r="22" spans="3:20" x14ac:dyDescent="0.35">
      <c r="P22" s="43">
        <v>45569</v>
      </c>
      <c r="Q22" s="42">
        <v>919.2</v>
      </c>
      <c r="R22" s="44">
        <v>124.91200000000001</v>
      </c>
      <c r="S22" s="111"/>
      <c r="T22" s="111"/>
    </row>
    <row r="23" spans="3:20" x14ac:dyDescent="0.35">
      <c r="P23" s="43">
        <v>45572</v>
      </c>
      <c r="Q23" s="42">
        <v>918.5</v>
      </c>
      <c r="R23" s="44">
        <v>124.91200000000001</v>
      </c>
      <c r="S23" s="111"/>
      <c r="T23" s="111"/>
    </row>
    <row r="24" spans="3:20" x14ac:dyDescent="0.35">
      <c r="P24" s="43">
        <v>45573</v>
      </c>
      <c r="Q24" s="42">
        <v>939.42</v>
      </c>
      <c r="R24" s="44">
        <v>94.549000000000007</v>
      </c>
      <c r="S24" s="111"/>
      <c r="T24" s="111"/>
    </row>
    <row r="25" spans="3:20" x14ac:dyDescent="0.35">
      <c r="P25" s="43">
        <v>45574</v>
      </c>
      <c r="Q25" s="42">
        <v>945.16</v>
      </c>
      <c r="R25" s="44">
        <v>87.349000000000004</v>
      </c>
      <c r="S25" s="111"/>
      <c r="T25" s="111"/>
    </row>
    <row r="26" spans="3:20" x14ac:dyDescent="0.35">
      <c r="C26" s="6"/>
      <c r="D26" s="6"/>
      <c r="P26" s="43">
        <v>45575</v>
      </c>
      <c r="Q26" s="42">
        <v>949.7</v>
      </c>
      <c r="R26" s="44">
        <v>86.799000000000007</v>
      </c>
      <c r="S26" s="111"/>
      <c r="T26" s="111"/>
    </row>
    <row r="27" spans="3:20" x14ac:dyDescent="0.35">
      <c r="C27" s="6"/>
      <c r="D27" s="6"/>
      <c r="P27" s="43">
        <v>45576</v>
      </c>
      <c r="Q27" s="42">
        <v>962.64</v>
      </c>
      <c r="R27" s="44">
        <v>78.055000000000007</v>
      </c>
      <c r="S27" s="111"/>
      <c r="T27" s="111"/>
    </row>
    <row r="28" spans="3:20" x14ac:dyDescent="0.35">
      <c r="C28" s="6"/>
      <c r="D28" s="11"/>
      <c r="P28" s="43">
        <v>45579</v>
      </c>
      <c r="Q28" s="42">
        <v>942.41</v>
      </c>
      <c r="R28" s="44">
        <v>81.932000000000002</v>
      </c>
      <c r="S28" s="111"/>
      <c r="T28" s="111"/>
    </row>
    <row r="29" spans="3:20" x14ac:dyDescent="0.35">
      <c r="P29" s="43">
        <v>45580</v>
      </c>
      <c r="Q29" s="42">
        <v>963.41</v>
      </c>
      <c r="R29" s="44">
        <v>77.527000000000001</v>
      </c>
      <c r="S29" s="111"/>
      <c r="T29" s="111"/>
    </row>
    <row r="30" spans="3:20" x14ac:dyDescent="0.35">
      <c r="P30" s="43">
        <v>45581</v>
      </c>
      <c r="Q30" s="42">
        <v>962.11</v>
      </c>
      <c r="R30" s="44">
        <v>108.747</v>
      </c>
      <c r="S30" s="111"/>
      <c r="T30" s="111"/>
    </row>
    <row r="31" spans="3:20" x14ac:dyDescent="0.35">
      <c r="P31" s="43">
        <v>45582</v>
      </c>
      <c r="Q31" s="42">
        <v>961.66</v>
      </c>
      <c r="R31" s="44">
        <v>105.417</v>
      </c>
      <c r="S31" s="111"/>
      <c r="T31" s="111"/>
    </row>
    <row r="32" spans="3:20" x14ac:dyDescent="0.35">
      <c r="P32" s="43">
        <v>45583</v>
      </c>
      <c r="Q32" s="42">
        <v>961.69</v>
      </c>
      <c r="R32" s="44">
        <v>105.265</v>
      </c>
      <c r="S32" s="111"/>
      <c r="T32" s="111"/>
    </row>
    <row r="33" spans="16:20" x14ac:dyDescent="0.35">
      <c r="P33" s="43">
        <v>45586</v>
      </c>
      <c r="Q33" s="42">
        <v>961.96</v>
      </c>
      <c r="R33" s="44">
        <v>105.265</v>
      </c>
      <c r="S33" s="111"/>
      <c r="T33" s="111"/>
    </row>
    <row r="34" spans="16:20" x14ac:dyDescent="0.35">
      <c r="P34" s="43">
        <v>45587</v>
      </c>
      <c r="Q34" s="42">
        <v>971.72</v>
      </c>
      <c r="R34" s="44">
        <v>126.553</v>
      </c>
      <c r="S34" s="111"/>
      <c r="T34" s="111"/>
    </row>
    <row r="35" spans="16:20" x14ac:dyDescent="0.35">
      <c r="P35" s="43">
        <v>45588</v>
      </c>
      <c r="Q35" s="42">
        <v>978.22</v>
      </c>
      <c r="R35" s="44">
        <v>131.416</v>
      </c>
      <c r="S35" s="111"/>
      <c r="T35" s="111"/>
    </row>
    <row r="36" spans="16:20" x14ac:dyDescent="0.35">
      <c r="P36" s="43">
        <v>45589</v>
      </c>
      <c r="Q36" s="42">
        <v>978.21</v>
      </c>
      <c r="R36" s="44">
        <v>131.416</v>
      </c>
      <c r="S36" s="111"/>
      <c r="T36" s="111"/>
    </row>
    <row r="37" spans="16:20" x14ac:dyDescent="0.35">
      <c r="P37" s="43">
        <v>45590</v>
      </c>
      <c r="Q37" s="42">
        <v>978.19</v>
      </c>
      <c r="R37" s="44">
        <v>131.416</v>
      </c>
      <c r="S37" s="111"/>
      <c r="T37" s="111"/>
    </row>
    <row r="38" spans="16:20" x14ac:dyDescent="0.35">
      <c r="P38" s="43">
        <v>45593</v>
      </c>
      <c r="Q38" s="42">
        <v>978.21</v>
      </c>
      <c r="R38" s="44">
        <v>131.416</v>
      </c>
      <c r="S38" s="111"/>
      <c r="T38" s="111"/>
    </row>
    <row r="39" spans="16:20" x14ac:dyDescent="0.35">
      <c r="P39" s="43">
        <v>45594</v>
      </c>
      <c r="Q39" s="42">
        <v>978.12</v>
      </c>
      <c r="R39" s="44">
        <v>131.416</v>
      </c>
      <c r="S39" s="111"/>
      <c r="T39" s="111"/>
    </row>
    <row r="40" spans="16:20" x14ac:dyDescent="0.35">
      <c r="P40" s="43">
        <v>45595</v>
      </c>
      <c r="Q40" s="42">
        <v>978.1</v>
      </c>
      <c r="R40" s="44">
        <v>131.416</v>
      </c>
      <c r="S40" s="111"/>
      <c r="T40" s="111"/>
    </row>
    <row r="41" spans="16:20" x14ac:dyDescent="0.35">
      <c r="P41" s="43">
        <v>45596</v>
      </c>
      <c r="Q41" s="42">
        <v>979.65</v>
      </c>
      <c r="R41" s="44">
        <v>130.56899999999999</v>
      </c>
      <c r="S41" s="111"/>
      <c r="T41" s="111"/>
    </row>
    <row r="42" spans="16:20" x14ac:dyDescent="0.35">
      <c r="P42" s="43">
        <v>45597</v>
      </c>
      <c r="Q42" s="42">
        <v>979.65</v>
      </c>
      <c r="R42" s="44">
        <v>130.56899999999999</v>
      </c>
      <c r="S42" s="111"/>
      <c r="T42" s="111"/>
    </row>
    <row r="43" spans="16:20" x14ac:dyDescent="0.35">
      <c r="P43" s="43">
        <v>45598</v>
      </c>
      <c r="Q43" s="95">
        <v>989.61</v>
      </c>
      <c r="R43" s="96">
        <v>131.977</v>
      </c>
      <c r="S43" s="111"/>
      <c r="T43" s="111"/>
    </row>
    <row r="44" spans="16:20" x14ac:dyDescent="0.35">
      <c r="P44" s="43">
        <v>45601</v>
      </c>
      <c r="Q44" s="95">
        <v>991.15</v>
      </c>
      <c r="R44" s="96">
        <v>128.92699999999999</v>
      </c>
      <c r="S44" s="111"/>
      <c r="T44" s="111"/>
    </row>
    <row r="45" spans="16:20" x14ac:dyDescent="0.35">
      <c r="P45" s="43">
        <v>45602</v>
      </c>
      <c r="Q45" s="95">
        <v>1005.73</v>
      </c>
      <c r="R45" s="96">
        <v>98.034000000000006</v>
      </c>
      <c r="S45" s="111"/>
      <c r="T45" s="111"/>
    </row>
    <row r="46" spans="16:20" x14ac:dyDescent="0.35">
      <c r="P46" s="43">
        <v>45603</v>
      </c>
      <c r="Q46" s="95">
        <v>1000.48</v>
      </c>
      <c r="R46" s="96">
        <v>68.935000000000002</v>
      </c>
      <c r="S46" s="111"/>
      <c r="T46" s="111"/>
    </row>
    <row r="47" spans="16:20" ht="15" thickBot="1" x14ac:dyDescent="0.4">
      <c r="P47" s="45">
        <v>45604</v>
      </c>
      <c r="Q47" s="97">
        <v>982.4</v>
      </c>
      <c r="R47" s="98">
        <v>82.543000000000006</v>
      </c>
      <c r="S47" s="111"/>
      <c r="T47" s="111"/>
    </row>
    <row r="48" spans="16:20" x14ac:dyDescent="0.35">
      <c r="S48" s="111"/>
      <c r="T48" s="111"/>
    </row>
    <row r="49" spans="19:20" x14ac:dyDescent="0.35">
      <c r="S49" s="111"/>
      <c r="T49" s="111"/>
    </row>
    <row r="50" spans="19:20" x14ac:dyDescent="0.35">
      <c r="S50" s="111"/>
      <c r="T50" s="111"/>
    </row>
    <row r="51" spans="19:20" x14ac:dyDescent="0.35">
      <c r="S51" s="111"/>
      <c r="T51" s="111"/>
    </row>
    <row r="52" spans="19:20" x14ac:dyDescent="0.35">
      <c r="S52" s="111"/>
      <c r="T52" s="111"/>
    </row>
    <row r="53" spans="19:20" x14ac:dyDescent="0.35">
      <c r="S53" s="111"/>
      <c r="T53" s="111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</sheetPr>
  <dimension ref="C1:R47"/>
  <sheetViews>
    <sheetView zoomScale="85" zoomScaleNormal="85" workbookViewId="0">
      <selection activeCell="I20" sqref="I20"/>
    </sheetView>
  </sheetViews>
  <sheetFormatPr defaultColWidth="8.90625" defaultRowHeight="14.5" x14ac:dyDescent="0.35"/>
  <cols>
    <col min="1" max="2" width="10.90625" style="1" bestFit="1" customWidth="1"/>
    <col min="3" max="3" width="11.08984375" style="1" customWidth="1"/>
    <col min="4" max="4" width="12" style="1" bestFit="1" customWidth="1"/>
    <col min="5" max="5" width="14.54296875" style="1" bestFit="1" customWidth="1"/>
    <col min="6" max="6" width="8.90625" style="1" customWidth="1"/>
    <col min="7" max="9" width="8.90625" style="1"/>
    <col min="10" max="10" width="10.08984375" style="1" bestFit="1" customWidth="1"/>
    <col min="11" max="13" width="8.90625" style="1"/>
    <col min="14" max="14" width="14.54296875" style="1" bestFit="1" customWidth="1"/>
    <col min="15" max="15" width="14.54296875" style="1" customWidth="1"/>
    <col min="16" max="16" width="26" style="1" bestFit="1" customWidth="1"/>
    <col min="17" max="17" width="12" style="1" bestFit="1" customWidth="1"/>
    <col min="18" max="18" width="19.08984375" style="1" bestFit="1" customWidth="1"/>
    <col min="19" max="16384" width="8.90625" style="1"/>
  </cols>
  <sheetData>
    <row r="1" spans="10:18" x14ac:dyDescent="0.35">
      <c r="J1" s="15"/>
      <c r="K1" s="16"/>
      <c r="L1" s="16"/>
      <c r="M1" s="16"/>
      <c r="P1" s="39" t="s">
        <v>82</v>
      </c>
      <c r="Q1" s="40"/>
      <c r="R1" s="41"/>
    </row>
    <row r="2" spans="10:18" ht="14.25" customHeight="1" x14ac:dyDescent="0.35">
      <c r="J2" s="15"/>
      <c r="K2" s="16"/>
      <c r="L2" s="16"/>
      <c r="M2" s="18"/>
      <c r="P2" s="8" t="s">
        <v>2</v>
      </c>
      <c r="Q2" s="3" t="s">
        <v>75</v>
      </c>
      <c r="R2" s="4" t="s">
        <v>77</v>
      </c>
    </row>
    <row r="3" spans="10:18" x14ac:dyDescent="0.35">
      <c r="J3" s="15"/>
      <c r="K3" s="16"/>
      <c r="L3" s="16"/>
      <c r="M3" s="18"/>
      <c r="P3" s="75">
        <v>45601</v>
      </c>
      <c r="Q3" s="42">
        <v>221.98</v>
      </c>
      <c r="R3" s="44">
        <v>50.822000000000003</v>
      </c>
    </row>
    <row r="4" spans="10:18" x14ac:dyDescent="0.35">
      <c r="J4" s="15"/>
      <c r="K4" s="16"/>
      <c r="L4" s="16"/>
      <c r="M4" s="18"/>
      <c r="P4" s="75">
        <v>45602</v>
      </c>
      <c r="Q4" s="42">
        <v>221.98</v>
      </c>
      <c r="R4" s="44">
        <v>50.822000000000003</v>
      </c>
    </row>
    <row r="5" spans="10:18" x14ac:dyDescent="0.35">
      <c r="J5" s="15"/>
      <c r="K5" s="16"/>
      <c r="L5" s="16"/>
      <c r="M5" s="18"/>
      <c r="P5" s="75">
        <v>45603</v>
      </c>
      <c r="Q5" s="42">
        <v>221.49</v>
      </c>
      <c r="R5" s="44">
        <v>56.322000000000003</v>
      </c>
    </row>
    <row r="6" spans="10:18" x14ac:dyDescent="0.35">
      <c r="J6" s="15"/>
      <c r="K6" s="16"/>
      <c r="L6" s="16"/>
      <c r="M6" s="18"/>
      <c r="P6" s="75">
        <v>45604</v>
      </c>
      <c r="Q6" s="42">
        <v>222.13</v>
      </c>
      <c r="R6" s="44">
        <v>61.343000000000004</v>
      </c>
    </row>
    <row r="7" spans="10:18" x14ac:dyDescent="0.35">
      <c r="J7" s="15"/>
      <c r="K7" s="16"/>
      <c r="L7" s="16"/>
      <c r="M7" s="18"/>
      <c r="P7" s="128"/>
      <c r="Q7" s="124"/>
      <c r="R7" s="125"/>
    </row>
    <row r="8" spans="10:18" ht="15" thickBot="1" x14ac:dyDescent="0.4">
      <c r="J8" s="15"/>
      <c r="K8" s="16"/>
      <c r="L8" s="16"/>
      <c r="M8" s="18"/>
    </row>
    <row r="9" spans="10:18" x14ac:dyDescent="0.35">
      <c r="J9" s="15"/>
      <c r="K9" s="16"/>
      <c r="L9" s="16"/>
      <c r="M9" s="18"/>
      <c r="N9" s="17"/>
      <c r="O9" s="17"/>
      <c r="P9" s="73" t="s">
        <v>2</v>
      </c>
      <c r="Q9" s="59" t="s">
        <v>75</v>
      </c>
      <c r="R9" s="74" t="s">
        <v>77</v>
      </c>
    </row>
    <row r="10" spans="10:18" x14ac:dyDescent="0.35">
      <c r="J10" s="15"/>
      <c r="K10" s="16"/>
      <c r="L10" s="16"/>
      <c r="M10" s="18"/>
      <c r="N10" s="17"/>
      <c r="O10" s="17"/>
      <c r="P10" s="43">
        <v>45553</v>
      </c>
      <c r="Q10" s="42">
        <v>214.1</v>
      </c>
      <c r="R10" s="44">
        <v>30.25</v>
      </c>
    </row>
    <row r="11" spans="10:18" x14ac:dyDescent="0.35">
      <c r="P11" s="43">
        <v>45554</v>
      </c>
      <c r="Q11" s="42">
        <v>214.1</v>
      </c>
      <c r="R11" s="44">
        <v>30.25</v>
      </c>
    </row>
    <row r="12" spans="10:18" x14ac:dyDescent="0.35">
      <c r="P12" s="43">
        <v>45555</v>
      </c>
      <c r="Q12" s="42">
        <v>214.6</v>
      </c>
      <c r="R12" s="44">
        <v>26.95</v>
      </c>
    </row>
    <row r="13" spans="10:18" x14ac:dyDescent="0.35">
      <c r="P13" s="43">
        <v>45558</v>
      </c>
      <c r="Q13" s="42">
        <v>213.99</v>
      </c>
      <c r="R13" s="44">
        <v>26.95</v>
      </c>
    </row>
    <row r="14" spans="10:18" x14ac:dyDescent="0.35">
      <c r="P14" s="43">
        <v>45559</v>
      </c>
      <c r="Q14" s="42">
        <v>213.99</v>
      </c>
      <c r="R14" s="44">
        <v>26.95</v>
      </c>
    </row>
    <row r="15" spans="10:18" x14ac:dyDescent="0.35">
      <c r="P15" s="43">
        <v>45560</v>
      </c>
      <c r="Q15" s="42">
        <v>213.98</v>
      </c>
      <c r="R15" s="44">
        <v>30.25</v>
      </c>
    </row>
    <row r="16" spans="10:18" x14ac:dyDescent="0.35">
      <c r="P16" s="43">
        <v>45561</v>
      </c>
      <c r="Q16" s="42">
        <v>213.98</v>
      </c>
      <c r="R16" s="44">
        <v>30.25</v>
      </c>
    </row>
    <row r="17" spans="3:18" x14ac:dyDescent="0.35">
      <c r="P17" s="43">
        <v>45562</v>
      </c>
      <c r="Q17" s="42">
        <v>214.34</v>
      </c>
      <c r="R17" s="44">
        <v>26.95</v>
      </c>
    </row>
    <row r="18" spans="3:18" x14ac:dyDescent="0.35">
      <c r="P18" s="43">
        <v>45565</v>
      </c>
      <c r="Q18" s="42">
        <v>203.48</v>
      </c>
      <c r="R18" s="44">
        <v>12.7</v>
      </c>
    </row>
    <row r="19" spans="3:18" x14ac:dyDescent="0.35">
      <c r="P19" s="43">
        <v>45566</v>
      </c>
      <c r="Q19" s="42">
        <v>207.14</v>
      </c>
      <c r="R19" s="44">
        <v>17.399999999999999</v>
      </c>
    </row>
    <row r="20" spans="3:18" x14ac:dyDescent="0.35">
      <c r="P20" s="43">
        <v>45567</v>
      </c>
      <c r="Q20" s="42">
        <v>207.14</v>
      </c>
      <c r="R20" s="44">
        <v>17.399999999999999</v>
      </c>
    </row>
    <row r="21" spans="3:18" x14ac:dyDescent="0.35">
      <c r="P21" s="43">
        <v>45568</v>
      </c>
      <c r="Q21" s="42">
        <v>207.14</v>
      </c>
      <c r="R21" s="44">
        <v>17.399999999999999</v>
      </c>
    </row>
    <row r="22" spans="3:18" x14ac:dyDescent="0.35">
      <c r="P22" s="43">
        <v>45569</v>
      </c>
      <c r="Q22" s="42">
        <v>207.14</v>
      </c>
      <c r="R22" s="44">
        <v>17.399999999999999</v>
      </c>
    </row>
    <row r="23" spans="3:18" x14ac:dyDescent="0.35">
      <c r="P23" s="43">
        <v>45572</v>
      </c>
      <c r="Q23" s="42">
        <v>209.67</v>
      </c>
      <c r="R23" s="44">
        <v>23.7</v>
      </c>
    </row>
    <row r="24" spans="3:18" x14ac:dyDescent="0.35">
      <c r="P24" s="43">
        <v>45573</v>
      </c>
      <c r="Q24" s="42">
        <v>209.67</v>
      </c>
      <c r="R24" s="44">
        <v>23.7</v>
      </c>
    </row>
    <row r="25" spans="3:18" x14ac:dyDescent="0.35">
      <c r="P25" s="43">
        <v>45574</v>
      </c>
      <c r="Q25" s="42">
        <v>205.16</v>
      </c>
      <c r="R25" s="44">
        <v>26.2</v>
      </c>
    </row>
    <row r="26" spans="3:18" x14ac:dyDescent="0.35">
      <c r="C26" s="6"/>
      <c r="D26" s="6"/>
      <c r="P26" s="43">
        <v>45575</v>
      </c>
      <c r="Q26" s="42">
        <v>208.81</v>
      </c>
      <c r="R26" s="44">
        <v>31.914000000000001</v>
      </c>
    </row>
    <row r="27" spans="3:18" x14ac:dyDescent="0.35">
      <c r="C27" s="6"/>
      <c r="D27" s="6"/>
      <c r="P27" s="43">
        <v>45576</v>
      </c>
      <c r="Q27" s="42">
        <v>208.81</v>
      </c>
      <c r="R27" s="44">
        <v>31.914000000000001</v>
      </c>
    </row>
    <row r="28" spans="3:18" x14ac:dyDescent="0.35">
      <c r="C28" s="6"/>
      <c r="D28" s="11"/>
      <c r="P28" s="43">
        <v>45579</v>
      </c>
      <c r="Q28" s="42">
        <v>211.55</v>
      </c>
      <c r="R28" s="44">
        <v>22.513999999999999</v>
      </c>
    </row>
    <row r="29" spans="3:18" x14ac:dyDescent="0.35">
      <c r="M29" s="1" t="s">
        <v>112</v>
      </c>
      <c r="P29" s="43">
        <v>45580</v>
      </c>
      <c r="Q29" s="42">
        <v>212.88</v>
      </c>
      <c r="R29" s="44">
        <v>33.713999999999999</v>
      </c>
    </row>
    <row r="30" spans="3:18" x14ac:dyDescent="0.35">
      <c r="P30" s="43">
        <v>45581</v>
      </c>
      <c r="Q30" s="42">
        <v>212.88</v>
      </c>
      <c r="R30" s="44">
        <v>33.713999999999999</v>
      </c>
    </row>
    <row r="31" spans="3:18" x14ac:dyDescent="0.35">
      <c r="P31" s="43">
        <v>45582</v>
      </c>
      <c r="Q31" s="42">
        <v>212.88</v>
      </c>
      <c r="R31" s="44">
        <v>33.713999999999999</v>
      </c>
    </row>
    <row r="32" spans="3:18" x14ac:dyDescent="0.35">
      <c r="P32" s="43">
        <v>45583</v>
      </c>
      <c r="Q32" s="42">
        <v>216</v>
      </c>
      <c r="R32" s="44">
        <v>40.847999999999999</v>
      </c>
    </row>
    <row r="33" spans="16:18" x14ac:dyDescent="0.35">
      <c r="P33" s="43">
        <v>45586</v>
      </c>
      <c r="Q33" s="42">
        <v>216</v>
      </c>
      <c r="R33" s="44">
        <v>40.847999999999999</v>
      </c>
    </row>
    <row r="34" spans="16:18" x14ac:dyDescent="0.35">
      <c r="P34" s="43">
        <v>45587</v>
      </c>
      <c r="Q34" s="42">
        <v>215.37</v>
      </c>
      <c r="R34" s="44">
        <v>45.798000000000002</v>
      </c>
    </row>
    <row r="35" spans="16:18" x14ac:dyDescent="0.35">
      <c r="P35" s="43">
        <v>45588</v>
      </c>
      <c r="Q35" s="42">
        <v>215.37</v>
      </c>
      <c r="R35" s="44">
        <v>45.798000000000002</v>
      </c>
    </row>
    <row r="36" spans="16:18" x14ac:dyDescent="0.35">
      <c r="P36" s="43">
        <v>45589</v>
      </c>
      <c r="Q36" s="42">
        <v>216.15</v>
      </c>
      <c r="R36" s="44">
        <v>51.847999999999999</v>
      </c>
    </row>
    <row r="37" spans="16:18" x14ac:dyDescent="0.35">
      <c r="P37" s="43">
        <v>45590</v>
      </c>
      <c r="Q37" s="42">
        <v>217.38</v>
      </c>
      <c r="R37" s="44">
        <v>55.148000000000003</v>
      </c>
    </row>
    <row r="38" spans="16:18" x14ac:dyDescent="0.35">
      <c r="P38" s="43">
        <v>45593</v>
      </c>
      <c r="Q38" s="42">
        <v>217.41</v>
      </c>
      <c r="R38" s="44">
        <v>50.448</v>
      </c>
    </row>
    <row r="39" spans="16:18" x14ac:dyDescent="0.35">
      <c r="P39" s="43">
        <v>45594</v>
      </c>
      <c r="Q39" s="42">
        <v>217.9</v>
      </c>
      <c r="R39" s="44">
        <v>52.097999999999999</v>
      </c>
    </row>
    <row r="40" spans="16:18" x14ac:dyDescent="0.35">
      <c r="P40" s="43">
        <v>45595</v>
      </c>
      <c r="Q40" s="42">
        <v>217.9</v>
      </c>
      <c r="R40" s="44">
        <v>52.097999999999999</v>
      </c>
    </row>
    <row r="41" spans="16:18" x14ac:dyDescent="0.35">
      <c r="P41" s="43">
        <v>45596</v>
      </c>
      <c r="Q41" s="42">
        <v>216.84</v>
      </c>
      <c r="R41" s="44">
        <v>49.698</v>
      </c>
    </row>
    <row r="42" spans="16:18" x14ac:dyDescent="0.35">
      <c r="P42" s="43">
        <v>45597</v>
      </c>
      <c r="Q42" s="42">
        <v>218.45</v>
      </c>
      <c r="R42" s="44">
        <v>61.822000000000003</v>
      </c>
    </row>
    <row r="43" spans="16:18" x14ac:dyDescent="0.35">
      <c r="P43" s="75">
        <v>45598</v>
      </c>
      <c r="Q43" s="42">
        <v>218.45</v>
      </c>
      <c r="R43" s="44">
        <v>61.822000000000003</v>
      </c>
    </row>
    <row r="44" spans="16:18" x14ac:dyDescent="0.35">
      <c r="P44" s="75">
        <v>45601</v>
      </c>
      <c r="Q44" s="42">
        <v>221.98</v>
      </c>
      <c r="R44" s="44">
        <v>50.822000000000003</v>
      </c>
    </row>
    <row r="45" spans="16:18" x14ac:dyDescent="0.35">
      <c r="P45" s="75">
        <v>45602</v>
      </c>
      <c r="Q45" s="42">
        <v>221.98</v>
      </c>
      <c r="R45" s="44">
        <v>50.822000000000003</v>
      </c>
    </row>
    <row r="46" spans="16:18" x14ac:dyDescent="0.35">
      <c r="P46" s="75">
        <v>45603</v>
      </c>
      <c r="Q46" s="42">
        <v>221.49</v>
      </c>
      <c r="R46" s="44">
        <v>56.322000000000003</v>
      </c>
    </row>
    <row r="47" spans="16:18" ht="15" thickBot="1" x14ac:dyDescent="0.4">
      <c r="P47" s="76">
        <v>45604</v>
      </c>
      <c r="Q47" s="46">
        <v>222.13</v>
      </c>
      <c r="R47" s="47">
        <v>61.343000000000004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C1:T48"/>
  <sheetViews>
    <sheetView zoomScaleNormal="100" workbookViewId="0">
      <selection activeCell="K17" sqref="K17"/>
    </sheetView>
  </sheetViews>
  <sheetFormatPr defaultColWidth="8.90625" defaultRowHeight="14.5" x14ac:dyDescent="0.35"/>
  <cols>
    <col min="1" max="2" width="10.90625" style="1" bestFit="1" customWidth="1"/>
    <col min="3" max="3" width="11.08984375" style="1" customWidth="1"/>
    <col min="4" max="4" width="12" style="1" bestFit="1" customWidth="1"/>
    <col min="5" max="5" width="14.54296875" style="1" bestFit="1" customWidth="1"/>
    <col min="6" max="6" width="8.90625" style="1" customWidth="1"/>
    <col min="7" max="9" width="8.90625" style="1"/>
    <col min="10" max="10" width="10.08984375" style="1" bestFit="1" customWidth="1"/>
    <col min="11" max="13" width="8.90625" style="1"/>
    <col min="14" max="14" width="14.54296875" style="1" bestFit="1" customWidth="1"/>
    <col min="15" max="15" width="14.54296875" style="1" customWidth="1"/>
    <col min="16" max="16" width="26" style="1" bestFit="1" customWidth="1"/>
    <col min="17" max="17" width="12" style="1" bestFit="1" customWidth="1"/>
    <col min="18" max="18" width="19.08984375" style="1" bestFit="1" customWidth="1"/>
    <col min="19" max="19" width="11" style="1" bestFit="1" customWidth="1"/>
    <col min="20" max="20" width="8.90625" style="1"/>
    <col min="21" max="21" width="8.90625" style="1" customWidth="1"/>
    <col min="22" max="16384" width="8.90625" style="1"/>
  </cols>
  <sheetData>
    <row r="1" spans="10:20" x14ac:dyDescent="0.35">
      <c r="J1" s="15"/>
      <c r="K1" s="16"/>
      <c r="L1" s="16"/>
      <c r="M1" s="16"/>
      <c r="P1" s="138" t="s">
        <v>34</v>
      </c>
      <c r="Q1" s="139"/>
      <c r="R1" s="140"/>
    </row>
    <row r="2" spans="10:20" x14ac:dyDescent="0.35">
      <c r="J2" s="15"/>
      <c r="K2" s="16"/>
      <c r="L2" s="16"/>
      <c r="M2" s="18"/>
      <c r="P2" s="8" t="s">
        <v>2</v>
      </c>
      <c r="Q2" s="3" t="s">
        <v>75</v>
      </c>
      <c r="R2" s="4" t="s">
        <v>77</v>
      </c>
    </row>
    <row r="3" spans="10:20" x14ac:dyDescent="0.35">
      <c r="J3" s="15"/>
      <c r="K3" s="16"/>
      <c r="L3" s="16"/>
      <c r="M3" s="18"/>
      <c r="P3" s="43">
        <v>45601</v>
      </c>
      <c r="Q3" s="42">
        <v>221.2</v>
      </c>
      <c r="R3" s="44">
        <v>2913.21</v>
      </c>
    </row>
    <row r="4" spans="10:20" x14ac:dyDescent="0.35">
      <c r="J4" s="15"/>
      <c r="K4" s="16"/>
      <c r="L4" s="16"/>
      <c r="M4" s="18"/>
      <c r="P4" s="43">
        <v>45602</v>
      </c>
      <c r="Q4" s="42">
        <v>221.9</v>
      </c>
      <c r="R4" s="44">
        <v>3029.21</v>
      </c>
    </row>
    <row r="5" spans="10:20" x14ac:dyDescent="0.35">
      <c r="J5" s="15"/>
      <c r="K5" s="16"/>
      <c r="L5" s="16"/>
      <c r="M5" s="18"/>
      <c r="P5" s="43">
        <v>45603</v>
      </c>
      <c r="Q5" s="42">
        <v>221.5</v>
      </c>
      <c r="R5" s="44">
        <v>3020.21</v>
      </c>
    </row>
    <row r="6" spans="10:20" x14ac:dyDescent="0.35">
      <c r="J6" s="15"/>
      <c r="K6" s="16"/>
      <c r="L6" s="16"/>
      <c r="M6" s="18"/>
      <c r="P6" s="43">
        <v>45604</v>
      </c>
      <c r="Q6" s="42">
        <v>221.9</v>
      </c>
      <c r="R6" s="44">
        <v>2927.21</v>
      </c>
    </row>
    <row r="7" spans="10:20" x14ac:dyDescent="0.35">
      <c r="J7" s="15"/>
      <c r="K7" s="16"/>
      <c r="L7" s="16"/>
      <c r="M7" s="18"/>
      <c r="P7" s="123"/>
      <c r="Q7" s="124"/>
      <c r="R7" s="125"/>
    </row>
    <row r="8" spans="10:20" ht="15" thickBot="1" x14ac:dyDescent="0.4">
      <c r="J8" s="15"/>
      <c r="K8" s="16"/>
      <c r="L8" s="16"/>
      <c r="M8" s="18"/>
    </row>
    <row r="9" spans="10:20" x14ac:dyDescent="0.35">
      <c r="J9" s="15"/>
      <c r="K9" s="16"/>
      <c r="L9" s="16"/>
      <c r="M9" s="18"/>
      <c r="N9" s="17"/>
      <c r="O9" s="17"/>
      <c r="P9" s="90" t="s">
        <v>2</v>
      </c>
      <c r="Q9" s="59" t="s">
        <v>75</v>
      </c>
      <c r="R9" s="91" t="s">
        <v>77</v>
      </c>
    </row>
    <row r="10" spans="10:20" x14ac:dyDescent="0.35">
      <c r="J10" s="15"/>
      <c r="K10" s="16"/>
      <c r="L10" s="16"/>
      <c r="M10" s="18"/>
      <c r="N10" s="17"/>
      <c r="O10" s="17"/>
      <c r="P10" s="43">
        <v>45553</v>
      </c>
      <c r="Q10" s="42">
        <v>214</v>
      </c>
      <c r="R10" s="44">
        <v>2888.35</v>
      </c>
    </row>
    <row r="11" spans="10:20" x14ac:dyDescent="0.35">
      <c r="P11" s="43">
        <v>45554</v>
      </c>
      <c r="Q11" s="42">
        <v>214</v>
      </c>
      <c r="R11" s="44">
        <v>2888.35</v>
      </c>
      <c r="S11" s="112"/>
      <c r="T11" s="19"/>
    </row>
    <row r="12" spans="10:20" x14ac:dyDescent="0.35">
      <c r="P12" s="43">
        <v>45555</v>
      </c>
      <c r="Q12" s="42">
        <v>213.9</v>
      </c>
      <c r="R12" s="44">
        <v>2823.85</v>
      </c>
      <c r="S12" s="112"/>
    </row>
    <row r="13" spans="10:20" x14ac:dyDescent="0.35">
      <c r="P13" s="43">
        <v>45558</v>
      </c>
      <c r="Q13" s="42">
        <v>213.5</v>
      </c>
      <c r="R13" s="44">
        <v>2957.35</v>
      </c>
      <c r="S13" s="112"/>
    </row>
    <row r="14" spans="10:20" x14ac:dyDescent="0.35">
      <c r="P14" s="43">
        <v>45559</v>
      </c>
      <c r="Q14" s="42">
        <v>213.4</v>
      </c>
      <c r="R14" s="44">
        <v>2809.35</v>
      </c>
      <c r="S14" s="112"/>
    </row>
    <row r="15" spans="10:20" x14ac:dyDescent="0.35">
      <c r="P15" s="43">
        <v>45560</v>
      </c>
      <c r="Q15" s="42">
        <v>213.2</v>
      </c>
      <c r="R15" s="44">
        <v>2695.85</v>
      </c>
      <c r="S15" s="112"/>
    </row>
    <row r="16" spans="10:20" x14ac:dyDescent="0.35">
      <c r="P16" s="43">
        <v>45561</v>
      </c>
      <c r="Q16" s="42">
        <v>213.1</v>
      </c>
      <c r="R16" s="44">
        <v>2582.85</v>
      </c>
      <c r="S16" s="112"/>
    </row>
    <row r="17" spans="3:19" x14ac:dyDescent="0.35">
      <c r="P17" s="43">
        <v>45562</v>
      </c>
      <c r="Q17" s="42">
        <v>213.3</v>
      </c>
      <c r="R17" s="44">
        <v>2621.95</v>
      </c>
      <c r="S17" s="112"/>
    </row>
    <row r="18" spans="3:19" x14ac:dyDescent="0.35">
      <c r="P18" s="43">
        <v>45565</v>
      </c>
      <c r="Q18" s="42">
        <v>213.5</v>
      </c>
      <c r="R18" s="44">
        <v>2959.6509999999998</v>
      </c>
      <c r="S18" s="112"/>
    </row>
    <row r="19" spans="3:19" x14ac:dyDescent="0.35">
      <c r="P19" s="43">
        <v>45566</v>
      </c>
      <c r="Q19" s="42">
        <v>213.2</v>
      </c>
      <c r="R19" s="44">
        <v>2343.8510000000001</v>
      </c>
      <c r="S19" s="112"/>
    </row>
    <row r="20" spans="3:19" x14ac:dyDescent="0.35">
      <c r="P20" s="43">
        <v>45567</v>
      </c>
      <c r="Q20" s="42">
        <v>213.6</v>
      </c>
      <c r="R20" s="44">
        <v>2506.5509999999999</v>
      </c>
      <c r="S20" s="112"/>
    </row>
    <row r="21" spans="3:19" x14ac:dyDescent="0.35">
      <c r="P21" s="43">
        <v>45568</v>
      </c>
      <c r="Q21" s="42">
        <v>213.5</v>
      </c>
      <c r="R21" s="44">
        <v>2556.5509999999999</v>
      </c>
      <c r="S21" s="112"/>
    </row>
    <row r="22" spans="3:19" x14ac:dyDescent="0.35">
      <c r="P22" s="43">
        <v>45569</v>
      </c>
      <c r="Q22" s="42">
        <v>214.1</v>
      </c>
      <c r="R22" s="44">
        <v>2790.0509999999999</v>
      </c>
      <c r="S22" s="112"/>
    </row>
    <row r="23" spans="3:19" x14ac:dyDescent="0.35">
      <c r="P23" s="43">
        <v>45572</v>
      </c>
      <c r="Q23" s="42">
        <v>215.4</v>
      </c>
      <c r="R23" s="44">
        <v>2906.6509999999998</v>
      </c>
      <c r="S23" s="112"/>
    </row>
    <row r="24" spans="3:19" x14ac:dyDescent="0.35">
      <c r="P24" s="43">
        <v>45573</v>
      </c>
      <c r="Q24" s="42">
        <v>216.3</v>
      </c>
      <c r="R24" s="44">
        <v>3464.6509999999998</v>
      </c>
      <c r="S24" s="112"/>
    </row>
    <row r="25" spans="3:19" x14ac:dyDescent="0.35">
      <c r="P25" s="43">
        <v>45574</v>
      </c>
      <c r="Q25" s="42">
        <v>216.6</v>
      </c>
      <c r="R25" s="44">
        <v>3341.951</v>
      </c>
      <c r="S25" s="112"/>
    </row>
    <row r="26" spans="3:19" x14ac:dyDescent="0.35">
      <c r="C26" s="6"/>
      <c r="D26" s="6"/>
      <c r="P26" s="43">
        <v>45575</v>
      </c>
      <c r="Q26" s="42">
        <v>216.6</v>
      </c>
      <c r="R26" s="44">
        <v>3313.451</v>
      </c>
      <c r="S26" s="112"/>
    </row>
    <row r="27" spans="3:19" x14ac:dyDescent="0.35">
      <c r="C27" s="6"/>
      <c r="D27" s="6"/>
      <c r="P27" s="43">
        <v>45576</v>
      </c>
      <c r="Q27" s="42">
        <v>216.3</v>
      </c>
      <c r="R27" s="44">
        <v>3156.95</v>
      </c>
      <c r="S27" s="112"/>
    </row>
    <row r="28" spans="3:19" x14ac:dyDescent="0.35">
      <c r="C28" s="6"/>
      <c r="D28" s="11"/>
      <c r="P28" s="43">
        <v>45579</v>
      </c>
      <c r="Q28" s="42">
        <v>216.9</v>
      </c>
      <c r="R28" s="44">
        <v>4192.6750000000002</v>
      </c>
      <c r="S28" s="112"/>
    </row>
    <row r="29" spans="3:19" x14ac:dyDescent="0.35">
      <c r="P29" s="43">
        <v>45580</v>
      </c>
      <c r="Q29" s="42">
        <v>217.2</v>
      </c>
      <c r="R29" s="44">
        <v>4175.9250000000002</v>
      </c>
      <c r="S29" s="112"/>
    </row>
    <row r="30" spans="3:19" x14ac:dyDescent="0.35">
      <c r="P30" s="43">
        <v>45581</v>
      </c>
      <c r="Q30" s="42">
        <v>217.7</v>
      </c>
      <c r="R30" s="44">
        <v>3885.9250000000002</v>
      </c>
      <c r="S30" s="112"/>
    </row>
    <row r="31" spans="3:19" x14ac:dyDescent="0.35">
      <c r="P31" s="43">
        <v>45582</v>
      </c>
      <c r="Q31" s="42">
        <v>218.7</v>
      </c>
      <c r="R31" s="44">
        <v>4106.1000000000004</v>
      </c>
      <c r="S31" s="112"/>
    </row>
    <row r="32" spans="3:19" x14ac:dyDescent="0.35">
      <c r="P32" s="43">
        <v>45583</v>
      </c>
      <c r="Q32" s="42">
        <v>219.4</v>
      </c>
      <c r="R32" s="44">
        <v>4162.1000000000004</v>
      </c>
      <c r="S32" s="112"/>
    </row>
    <row r="33" spans="16:19" x14ac:dyDescent="0.35">
      <c r="P33" s="43">
        <v>45586</v>
      </c>
      <c r="Q33" s="42">
        <v>219.9</v>
      </c>
      <c r="R33" s="44">
        <v>3973.1</v>
      </c>
      <c r="S33" s="112"/>
    </row>
    <row r="34" spans="16:19" x14ac:dyDescent="0.35">
      <c r="P34" s="43">
        <v>45587</v>
      </c>
      <c r="Q34" s="42">
        <v>220</v>
      </c>
      <c r="R34" s="44">
        <v>3937.8</v>
      </c>
      <c r="S34" s="112"/>
    </row>
    <row r="35" spans="16:19" x14ac:dyDescent="0.35">
      <c r="P35" s="43">
        <v>45588</v>
      </c>
      <c r="Q35" s="42">
        <v>220.2</v>
      </c>
      <c r="R35" s="44">
        <v>3554.3</v>
      </c>
      <c r="S35" s="112"/>
    </row>
    <row r="36" spans="16:19" x14ac:dyDescent="0.35">
      <c r="P36" s="43">
        <v>45589</v>
      </c>
      <c r="Q36" s="42">
        <v>220.5</v>
      </c>
      <c r="R36" s="44">
        <v>3434.3</v>
      </c>
      <c r="S36" s="112"/>
    </row>
    <row r="37" spans="16:19" x14ac:dyDescent="0.35">
      <c r="P37" s="43">
        <v>45590</v>
      </c>
      <c r="Q37" s="42">
        <v>220.8</v>
      </c>
      <c r="R37" s="44">
        <v>3499.3</v>
      </c>
      <c r="S37" s="112"/>
    </row>
    <row r="38" spans="16:19" x14ac:dyDescent="0.35">
      <c r="P38" s="43">
        <v>45593</v>
      </c>
      <c r="Q38" s="42">
        <v>221.7</v>
      </c>
      <c r="R38" s="44">
        <v>3526.1</v>
      </c>
      <c r="S38" s="112"/>
    </row>
    <row r="39" spans="16:19" x14ac:dyDescent="0.35">
      <c r="P39" s="43">
        <v>45594</v>
      </c>
      <c r="Q39" s="42">
        <v>221.6</v>
      </c>
      <c r="R39" s="44">
        <v>3476.1</v>
      </c>
      <c r="S39" s="112"/>
    </row>
    <row r="40" spans="16:19" x14ac:dyDescent="0.35">
      <c r="P40" s="43">
        <v>45595</v>
      </c>
      <c r="Q40" s="42">
        <v>222.6</v>
      </c>
      <c r="R40" s="44">
        <v>3089.1</v>
      </c>
      <c r="S40" s="112"/>
    </row>
    <row r="41" spans="16:19" x14ac:dyDescent="0.35">
      <c r="P41" s="43">
        <v>45596</v>
      </c>
      <c r="Q41" s="42">
        <v>222.8</v>
      </c>
      <c r="R41" s="44">
        <v>2923.6</v>
      </c>
      <c r="S41" s="112"/>
    </row>
    <row r="42" spans="16:19" x14ac:dyDescent="0.35">
      <c r="P42" s="43">
        <v>45597</v>
      </c>
      <c r="Q42" s="42">
        <v>223.6</v>
      </c>
      <c r="R42" s="44">
        <v>2355</v>
      </c>
      <c r="S42" s="112"/>
    </row>
    <row r="43" spans="16:19" x14ac:dyDescent="0.35">
      <c r="P43" s="43">
        <v>45598</v>
      </c>
      <c r="Q43" s="42">
        <v>221.3</v>
      </c>
      <c r="R43" s="44">
        <v>3054.21</v>
      </c>
      <c r="S43" s="112"/>
    </row>
    <row r="44" spans="16:19" x14ac:dyDescent="0.35">
      <c r="P44" s="43">
        <v>45601</v>
      </c>
      <c r="Q44" s="42">
        <v>221.2</v>
      </c>
      <c r="R44" s="44">
        <v>2913.21</v>
      </c>
      <c r="S44" s="112"/>
    </row>
    <row r="45" spans="16:19" x14ac:dyDescent="0.35">
      <c r="P45" s="43">
        <v>45602</v>
      </c>
      <c r="Q45" s="42">
        <v>221.9</v>
      </c>
      <c r="R45" s="44">
        <v>3029.21</v>
      </c>
      <c r="S45" s="112"/>
    </row>
    <row r="46" spans="16:19" x14ac:dyDescent="0.35">
      <c r="P46" s="43">
        <v>45603</v>
      </c>
      <c r="Q46" s="42">
        <v>221.5</v>
      </c>
      <c r="R46" s="44">
        <v>3020.21</v>
      </c>
      <c r="S46" s="112"/>
    </row>
    <row r="47" spans="16:19" ht="15" thickBot="1" x14ac:dyDescent="0.4">
      <c r="P47" s="45">
        <v>45604</v>
      </c>
      <c r="Q47" s="46">
        <v>221.9</v>
      </c>
      <c r="R47" s="47">
        <v>2927.21</v>
      </c>
      <c r="S47" s="112"/>
    </row>
    <row r="48" spans="16:19" x14ac:dyDescent="0.35">
      <c r="S48" s="112"/>
    </row>
  </sheetData>
  <mergeCells count="1">
    <mergeCell ref="P1:R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B8"/>
  <sheetViews>
    <sheetView zoomScale="78" zoomScaleNormal="78" workbookViewId="0">
      <selection activeCell="L21" sqref="L21"/>
    </sheetView>
  </sheetViews>
  <sheetFormatPr defaultColWidth="8.90625" defaultRowHeight="14.5" x14ac:dyDescent="0.35"/>
  <cols>
    <col min="1" max="1" width="15.08984375" style="1" bestFit="1" customWidth="1"/>
    <col min="2" max="2" width="12.08984375" style="1" bestFit="1" customWidth="1"/>
    <col min="3" max="16384" width="8.90625" style="1"/>
  </cols>
  <sheetData>
    <row r="1" spans="1:2" x14ac:dyDescent="0.35">
      <c r="A1" s="54" t="s">
        <v>76</v>
      </c>
      <c r="B1" s="54" t="s">
        <v>0</v>
      </c>
    </row>
    <row r="2" spans="1:2" x14ac:dyDescent="0.35">
      <c r="A2" s="2" t="s">
        <v>50</v>
      </c>
      <c r="B2" s="55">
        <v>0.24912796662334999</v>
      </c>
    </row>
    <row r="3" spans="1:2" x14ac:dyDescent="0.35">
      <c r="A3" s="2" t="s">
        <v>49</v>
      </c>
      <c r="B3" s="55">
        <v>0.68076738937145198</v>
      </c>
    </row>
    <row r="4" spans="1:2" x14ac:dyDescent="0.35">
      <c r="A4" s="2" t="s">
        <v>51</v>
      </c>
      <c r="B4" s="55">
        <v>5.1296080979413169E-2</v>
      </c>
    </row>
    <row r="5" spans="1:2" x14ac:dyDescent="0.35">
      <c r="A5" s="2" t="s">
        <v>52</v>
      </c>
      <c r="B5" s="55">
        <v>1.8808563025784829E-2</v>
      </c>
    </row>
    <row r="6" spans="1:2" x14ac:dyDescent="0.35">
      <c r="A6" s="2" t="s">
        <v>53</v>
      </c>
      <c r="B6" s="55"/>
    </row>
    <row r="7" spans="1:2" x14ac:dyDescent="0.35">
      <c r="A7" s="2" t="s">
        <v>54</v>
      </c>
      <c r="B7" s="55"/>
    </row>
    <row r="8" spans="1:2" x14ac:dyDescent="0.35">
      <c r="A8" s="2" t="s">
        <v>55</v>
      </c>
      <c r="B8" s="55"/>
    </row>
  </sheetData>
  <sortState ref="A2:B8">
    <sortCondition descending="1" ref="B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E60"/>
  <sheetViews>
    <sheetView zoomScale="61" zoomScaleNormal="61" workbookViewId="0">
      <selection activeCell="F69" sqref="F69"/>
    </sheetView>
  </sheetViews>
  <sheetFormatPr defaultColWidth="8.90625" defaultRowHeight="14.5" x14ac:dyDescent="0.35"/>
  <cols>
    <col min="1" max="1" width="23.453125" style="1" bestFit="1" customWidth="1"/>
    <col min="2" max="2" width="36.54296875" style="1" bestFit="1" customWidth="1"/>
    <col min="3" max="3" width="20" style="1" bestFit="1" customWidth="1"/>
    <col min="4" max="5" width="25.54296875" style="1" customWidth="1"/>
    <col min="6" max="6" width="8.90625" style="1"/>
    <col min="7" max="7" width="19.90625" style="1" customWidth="1"/>
    <col min="8" max="8" width="20.90625" style="1" bestFit="1" customWidth="1"/>
    <col min="9" max="9" width="8.90625" style="1"/>
    <col min="10" max="10" width="18.90625" style="1" customWidth="1"/>
    <col min="11" max="11" width="20.90625" style="1" bestFit="1" customWidth="1"/>
    <col min="12" max="16384" width="8.90625" style="1"/>
  </cols>
  <sheetData>
    <row r="2" spans="1:5" ht="15" thickBot="1" x14ac:dyDescent="0.4"/>
    <row r="3" spans="1:5" x14ac:dyDescent="0.35">
      <c r="A3" s="141" t="s">
        <v>7</v>
      </c>
      <c r="B3" s="142"/>
    </row>
    <row r="4" spans="1:5" x14ac:dyDescent="0.35">
      <c r="A4" s="8" t="s">
        <v>10</v>
      </c>
      <c r="B4" s="4" t="s">
        <v>11</v>
      </c>
    </row>
    <row r="5" spans="1:5" x14ac:dyDescent="0.35">
      <c r="A5" s="8" t="s">
        <v>12</v>
      </c>
      <c r="B5" s="4">
        <v>5</v>
      </c>
    </row>
    <row r="6" spans="1:5" x14ac:dyDescent="0.35">
      <c r="A6" s="8" t="s">
        <v>24</v>
      </c>
      <c r="B6" s="4">
        <v>3</v>
      </c>
    </row>
    <row r="7" spans="1:5" x14ac:dyDescent="0.35">
      <c r="A7" s="8" t="s">
        <v>25</v>
      </c>
      <c r="B7" s="4">
        <v>16</v>
      </c>
    </row>
    <row r="8" spans="1:5" x14ac:dyDescent="0.35">
      <c r="A8" s="8" t="s">
        <v>26</v>
      </c>
      <c r="B8" s="4">
        <v>7</v>
      </c>
    </row>
    <row r="9" spans="1:5" x14ac:dyDescent="0.35">
      <c r="A9" s="8" t="s">
        <v>27</v>
      </c>
      <c r="B9" s="4">
        <v>6</v>
      </c>
      <c r="D9" s="7"/>
      <c r="E9" s="7"/>
    </row>
    <row r="10" spans="1:5" x14ac:dyDescent="0.35">
      <c r="A10" s="8" t="s">
        <v>28</v>
      </c>
      <c r="B10" s="4">
        <v>26</v>
      </c>
      <c r="D10" s="7"/>
      <c r="E10" s="7"/>
    </row>
    <row r="11" spans="1:5" x14ac:dyDescent="0.35">
      <c r="A11" s="8" t="s">
        <v>29</v>
      </c>
      <c r="B11" s="4">
        <v>5</v>
      </c>
      <c r="D11" s="7"/>
      <c r="E11" s="7"/>
    </row>
    <row r="12" spans="1:5" x14ac:dyDescent="0.35">
      <c r="A12" s="8" t="s">
        <v>30</v>
      </c>
      <c r="B12" s="4"/>
      <c r="D12" s="7"/>
      <c r="E12" s="7"/>
    </row>
    <row r="13" spans="1:5" ht="15" thickBot="1" x14ac:dyDescent="0.4">
      <c r="A13" s="9" t="s">
        <v>23</v>
      </c>
      <c r="B13" s="5"/>
      <c r="D13" s="7"/>
      <c r="E13" s="7"/>
    </row>
    <row r="20" spans="1:2" ht="15" thickBot="1" x14ac:dyDescent="0.4"/>
    <row r="21" spans="1:2" x14ac:dyDescent="0.35">
      <c r="A21" s="141" t="s">
        <v>8</v>
      </c>
      <c r="B21" s="142"/>
    </row>
    <row r="22" spans="1:2" x14ac:dyDescent="0.35">
      <c r="A22" s="8" t="s">
        <v>13</v>
      </c>
      <c r="B22" s="4" t="s">
        <v>11</v>
      </c>
    </row>
    <row r="23" spans="1:2" x14ac:dyDescent="0.35">
      <c r="A23" s="8" t="s">
        <v>14</v>
      </c>
      <c r="B23" s="4">
        <v>13</v>
      </c>
    </row>
    <row r="24" spans="1:2" x14ac:dyDescent="0.35">
      <c r="A24" s="8" t="s">
        <v>31</v>
      </c>
      <c r="B24" s="4">
        <v>24</v>
      </c>
    </row>
    <row r="25" spans="1:2" x14ac:dyDescent="0.35">
      <c r="A25" s="8" t="s">
        <v>32</v>
      </c>
      <c r="B25" s="4">
        <v>4</v>
      </c>
    </row>
    <row r="26" spans="1:2" ht="15" thickBot="1" x14ac:dyDescent="0.4">
      <c r="A26" s="9" t="s">
        <v>22</v>
      </c>
      <c r="B26" s="5">
        <v>27</v>
      </c>
    </row>
    <row r="33" spans="1:2" ht="15" thickBot="1" x14ac:dyDescent="0.4"/>
    <row r="34" spans="1:2" x14ac:dyDescent="0.35">
      <c r="A34" s="141" t="s">
        <v>9</v>
      </c>
      <c r="B34" s="142"/>
    </row>
    <row r="35" spans="1:2" x14ac:dyDescent="0.35">
      <c r="A35" s="8" t="s">
        <v>33</v>
      </c>
      <c r="B35" s="4" t="s">
        <v>11</v>
      </c>
    </row>
    <row r="36" spans="1:2" x14ac:dyDescent="0.35">
      <c r="A36" s="8" t="s">
        <v>99</v>
      </c>
      <c r="B36" s="4">
        <v>1</v>
      </c>
    </row>
    <row r="37" spans="1:2" x14ac:dyDescent="0.35">
      <c r="A37" s="8" t="s">
        <v>92</v>
      </c>
      <c r="B37" s="4">
        <v>1</v>
      </c>
    </row>
    <row r="38" spans="1:2" x14ac:dyDescent="0.35">
      <c r="A38" s="8" t="s">
        <v>93</v>
      </c>
      <c r="B38" s="4">
        <v>24</v>
      </c>
    </row>
    <row r="39" spans="1:2" x14ac:dyDescent="0.35">
      <c r="A39" s="8" t="s">
        <v>94</v>
      </c>
      <c r="B39" s="4">
        <v>28</v>
      </c>
    </row>
    <row r="40" spans="1:2" x14ac:dyDescent="0.35">
      <c r="A40" s="8" t="s">
        <v>95</v>
      </c>
      <c r="B40" s="4">
        <v>9</v>
      </c>
    </row>
    <row r="41" spans="1:2" x14ac:dyDescent="0.35">
      <c r="A41" s="8" t="s">
        <v>78</v>
      </c>
      <c r="B41" s="4">
        <v>3</v>
      </c>
    </row>
    <row r="42" spans="1:2" x14ac:dyDescent="0.35">
      <c r="A42" s="8" t="s">
        <v>79</v>
      </c>
      <c r="B42" s="4">
        <v>1</v>
      </c>
    </row>
    <row r="43" spans="1:2" x14ac:dyDescent="0.35">
      <c r="A43" s="8" t="s">
        <v>98</v>
      </c>
      <c r="B43" s="4"/>
    </row>
    <row r="44" spans="1:2" ht="15" thickBot="1" x14ac:dyDescent="0.4">
      <c r="A44" s="9" t="s">
        <v>100</v>
      </c>
      <c r="B44" s="5"/>
    </row>
    <row r="52" spans="1:2" ht="15" thickBot="1" x14ac:dyDescent="0.4"/>
    <row r="53" spans="1:2" x14ac:dyDescent="0.35">
      <c r="A53" s="141" t="s">
        <v>15</v>
      </c>
      <c r="B53" s="142"/>
    </row>
    <row r="54" spans="1:2" x14ac:dyDescent="0.35">
      <c r="A54" s="8" t="s">
        <v>13</v>
      </c>
      <c r="B54" s="4" t="s">
        <v>11</v>
      </c>
    </row>
    <row r="55" spans="1:2" x14ac:dyDescent="0.35">
      <c r="A55" s="8" t="s">
        <v>16</v>
      </c>
      <c r="B55" s="4">
        <v>9</v>
      </c>
    </row>
    <row r="56" spans="1:2" x14ac:dyDescent="0.35">
      <c r="A56" s="8" t="s">
        <v>17</v>
      </c>
      <c r="B56" s="4">
        <v>13</v>
      </c>
    </row>
    <row r="57" spans="1:2" x14ac:dyDescent="0.35">
      <c r="A57" s="8" t="s">
        <v>18</v>
      </c>
      <c r="B57" s="4">
        <v>17</v>
      </c>
    </row>
    <row r="58" spans="1:2" x14ac:dyDescent="0.35">
      <c r="A58" s="8" t="s">
        <v>19</v>
      </c>
      <c r="B58" s="4">
        <v>20</v>
      </c>
    </row>
    <row r="59" spans="1:2" x14ac:dyDescent="0.35">
      <c r="A59" s="8" t="s">
        <v>20</v>
      </c>
      <c r="B59" s="4">
        <v>9</v>
      </c>
    </row>
    <row r="60" spans="1:2" ht="15" thickBot="1" x14ac:dyDescent="0.4">
      <c r="A60" s="9" t="s">
        <v>21</v>
      </c>
      <c r="B60" s="5"/>
    </row>
  </sheetData>
  <mergeCells count="4">
    <mergeCell ref="A3:B3"/>
    <mergeCell ref="A21:B21"/>
    <mergeCell ref="A34:B34"/>
    <mergeCell ref="A53:B5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C1:R46"/>
  <sheetViews>
    <sheetView zoomScale="70" zoomScaleNormal="70" workbookViewId="0">
      <selection activeCell="K22" sqref="K22"/>
    </sheetView>
  </sheetViews>
  <sheetFormatPr defaultColWidth="8.90625" defaultRowHeight="14.5" x14ac:dyDescent="0.35"/>
  <cols>
    <col min="1" max="2" width="10.90625" style="1" bestFit="1" customWidth="1"/>
    <col min="3" max="3" width="11.08984375" style="1" customWidth="1"/>
    <col min="4" max="4" width="12" style="1" bestFit="1" customWidth="1"/>
    <col min="5" max="5" width="14.54296875" style="1" bestFit="1" customWidth="1"/>
    <col min="6" max="6" width="8.90625" style="1" customWidth="1"/>
    <col min="7" max="9" width="8.90625" style="1"/>
    <col min="10" max="10" width="10.08984375" style="1" bestFit="1" customWidth="1"/>
    <col min="11" max="13" width="8.90625" style="1"/>
    <col min="14" max="14" width="14.54296875" style="1" bestFit="1" customWidth="1"/>
    <col min="15" max="15" width="14.54296875" style="1" customWidth="1"/>
    <col min="16" max="16" width="26" style="1" bestFit="1" customWidth="1"/>
    <col min="17" max="17" width="12" style="1" bestFit="1" customWidth="1"/>
    <col min="18" max="18" width="19.08984375" style="1" bestFit="1" customWidth="1"/>
    <col min="19" max="16384" width="8.90625" style="1"/>
  </cols>
  <sheetData>
    <row r="1" spans="10:18" x14ac:dyDescent="0.35">
      <c r="J1" s="15"/>
      <c r="K1" s="16"/>
      <c r="L1" s="16"/>
      <c r="M1" s="16"/>
      <c r="P1" s="39" t="s">
        <v>35</v>
      </c>
      <c r="Q1" s="40"/>
      <c r="R1" s="41"/>
    </row>
    <row r="2" spans="10:18" x14ac:dyDescent="0.35">
      <c r="J2" s="15"/>
      <c r="K2" s="16"/>
      <c r="L2" s="16"/>
      <c r="M2" s="18"/>
      <c r="P2" s="8" t="s">
        <v>2</v>
      </c>
      <c r="Q2" s="3" t="s">
        <v>75</v>
      </c>
      <c r="R2" s="4" t="s">
        <v>77</v>
      </c>
    </row>
    <row r="3" spans="10:18" x14ac:dyDescent="0.35">
      <c r="J3" s="15"/>
      <c r="K3" s="16"/>
      <c r="L3" s="16"/>
      <c r="M3" s="18"/>
      <c r="P3" s="75">
        <v>45601</v>
      </c>
      <c r="Q3" s="42">
        <v>192.6</v>
      </c>
      <c r="R3" s="44">
        <v>62.86</v>
      </c>
    </row>
    <row r="4" spans="10:18" x14ac:dyDescent="0.35">
      <c r="J4" s="15"/>
      <c r="K4" s="16"/>
      <c r="L4" s="16"/>
      <c r="M4" s="18"/>
      <c r="P4" s="75">
        <v>45602</v>
      </c>
      <c r="Q4" s="42">
        <v>191.9</v>
      </c>
      <c r="R4" s="44">
        <v>64.36</v>
      </c>
    </row>
    <row r="5" spans="10:18" x14ac:dyDescent="0.35">
      <c r="J5" s="15"/>
      <c r="K5" s="16"/>
      <c r="L5" s="16"/>
      <c r="M5" s="18"/>
      <c r="P5" s="75">
        <v>45603</v>
      </c>
      <c r="Q5" s="42">
        <v>191.9</v>
      </c>
      <c r="R5" s="44">
        <v>64.36</v>
      </c>
    </row>
    <row r="6" spans="10:18" x14ac:dyDescent="0.35">
      <c r="J6" s="15"/>
      <c r="K6" s="16"/>
      <c r="L6" s="16"/>
      <c r="M6" s="18"/>
      <c r="P6" s="75">
        <v>45604</v>
      </c>
      <c r="Q6" s="42">
        <v>191.9</v>
      </c>
      <c r="R6" s="44">
        <v>64.36</v>
      </c>
    </row>
    <row r="7" spans="10:18" ht="15" thickBot="1" x14ac:dyDescent="0.4">
      <c r="J7" s="15"/>
      <c r="K7" s="16"/>
      <c r="L7" s="16"/>
      <c r="M7" s="18"/>
    </row>
    <row r="8" spans="10:18" x14ac:dyDescent="0.35">
      <c r="J8" s="15"/>
      <c r="K8" s="16"/>
      <c r="L8" s="16"/>
      <c r="M8" s="18"/>
      <c r="P8" s="77" t="s">
        <v>2</v>
      </c>
      <c r="Q8" s="59" t="s">
        <v>75</v>
      </c>
      <c r="R8" s="78" t="s">
        <v>77</v>
      </c>
    </row>
    <row r="9" spans="10:18" x14ac:dyDescent="0.35">
      <c r="J9" s="15"/>
      <c r="K9" s="16"/>
      <c r="L9" s="16"/>
      <c r="M9" s="18"/>
      <c r="N9" s="17"/>
      <c r="O9" s="17"/>
      <c r="P9" s="43">
        <v>45553</v>
      </c>
      <c r="Q9" s="42">
        <v>183.6</v>
      </c>
      <c r="R9" s="44">
        <v>208</v>
      </c>
    </row>
    <row r="10" spans="10:18" x14ac:dyDescent="0.35">
      <c r="J10" s="15"/>
      <c r="K10" s="16"/>
      <c r="L10" s="16"/>
      <c r="M10" s="18"/>
      <c r="N10" s="17"/>
      <c r="O10" s="17"/>
      <c r="P10" s="43">
        <v>45554</v>
      </c>
      <c r="Q10" s="42">
        <v>183.6</v>
      </c>
      <c r="R10" s="44">
        <v>208</v>
      </c>
    </row>
    <row r="11" spans="10:18" x14ac:dyDescent="0.35">
      <c r="P11" s="43">
        <v>45555</v>
      </c>
      <c r="Q11" s="42">
        <v>184.5</v>
      </c>
      <c r="R11" s="44">
        <v>223</v>
      </c>
    </row>
    <row r="12" spans="10:18" x14ac:dyDescent="0.35">
      <c r="P12" s="43">
        <v>45558</v>
      </c>
      <c r="Q12" s="42">
        <v>185.3</v>
      </c>
      <c r="R12" s="44">
        <v>230.5</v>
      </c>
    </row>
    <row r="13" spans="10:18" x14ac:dyDescent="0.35">
      <c r="P13" s="43">
        <v>45559</v>
      </c>
      <c r="Q13" s="42">
        <v>185.1</v>
      </c>
      <c r="R13" s="44">
        <v>233.5</v>
      </c>
    </row>
    <row r="14" spans="10:18" x14ac:dyDescent="0.35">
      <c r="P14" s="43">
        <v>45560</v>
      </c>
      <c r="Q14" s="42">
        <v>185.1</v>
      </c>
      <c r="R14" s="44">
        <v>233.5</v>
      </c>
    </row>
    <row r="15" spans="10:18" x14ac:dyDescent="0.35">
      <c r="P15" s="43">
        <v>45561</v>
      </c>
      <c r="Q15" s="42">
        <v>185</v>
      </c>
      <c r="R15" s="44">
        <v>230.5</v>
      </c>
    </row>
    <row r="16" spans="10:18" x14ac:dyDescent="0.35">
      <c r="P16" s="43">
        <v>45562</v>
      </c>
      <c r="Q16" s="42">
        <v>184.2</v>
      </c>
      <c r="R16" s="44">
        <v>237.7</v>
      </c>
    </row>
    <row r="17" spans="3:18" x14ac:dyDescent="0.35">
      <c r="P17" s="43">
        <v>45565</v>
      </c>
      <c r="Q17" s="42">
        <v>183.8</v>
      </c>
      <c r="R17" s="44">
        <v>299.89999999999998</v>
      </c>
    </row>
    <row r="18" spans="3:18" x14ac:dyDescent="0.35">
      <c r="P18" s="43">
        <v>45566</v>
      </c>
      <c r="Q18" s="42">
        <v>184.9</v>
      </c>
      <c r="R18" s="44">
        <v>276.2</v>
      </c>
    </row>
    <row r="19" spans="3:18" x14ac:dyDescent="0.35">
      <c r="P19" s="43">
        <v>45567</v>
      </c>
      <c r="Q19" s="42">
        <v>184.7</v>
      </c>
      <c r="R19" s="44">
        <v>267.2</v>
      </c>
    </row>
    <row r="20" spans="3:18" x14ac:dyDescent="0.35">
      <c r="P20" s="43">
        <v>45568</v>
      </c>
      <c r="Q20" s="42">
        <v>184.7</v>
      </c>
      <c r="R20" s="44">
        <v>267.2</v>
      </c>
    </row>
    <row r="21" spans="3:18" x14ac:dyDescent="0.35">
      <c r="P21" s="43">
        <v>45569</v>
      </c>
      <c r="Q21" s="42">
        <v>182.6</v>
      </c>
      <c r="R21" s="44">
        <v>206.2</v>
      </c>
    </row>
    <row r="22" spans="3:18" x14ac:dyDescent="0.35">
      <c r="P22" s="43">
        <v>45572</v>
      </c>
      <c r="Q22" s="42">
        <v>182.8</v>
      </c>
      <c r="R22" s="44">
        <v>235.2</v>
      </c>
    </row>
    <row r="23" spans="3:18" x14ac:dyDescent="0.35">
      <c r="P23" s="43">
        <v>45573</v>
      </c>
      <c r="Q23" s="42">
        <v>182</v>
      </c>
      <c r="R23" s="44">
        <v>195.2</v>
      </c>
    </row>
    <row r="24" spans="3:18" x14ac:dyDescent="0.35">
      <c r="P24" s="43">
        <v>45574</v>
      </c>
      <c r="Q24" s="42">
        <v>182</v>
      </c>
      <c r="R24" s="44">
        <v>195.2</v>
      </c>
    </row>
    <row r="25" spans="3:18" x14ac:dyDescent="0.35">
      <c r="P25" s="43">
        <v>45575</v>
      </c>
      <c r="Q25" s="42">
        <v>180.4</v>
      </c>
      <c r="R25" s="44">
        <v>129.19999999999999</v>
      </c>
    </row>
    <row r="26" spans="3:18" x14ac:dyDescent="0.35">
      <c r="C26" s="6"/>
      <c r="D26" s="6"/>
      <c r="P26" s="43">
        <v>45576</v>
      </c>
      <c r="Q26" s="42">
        <v>181.5</v>
      </c>
      <c r="R26" s="44">
        <v>122</v>
      </c>
    </row>
    <row r="27" spans="3:18" x14ac:dyDescent="0.35">
      <c r="C27" s="6"/>
      <c r="D27" s="6"/>
      <c r="P27" s="43">
        <v>45579</v>
      </c>
      <c r="Q27" s="42">
        <v>180.6</v>
      </c>
      <c r="R27" s="44">
        <v>113</v>
      </c>
    </row>
    <row r="28" spans="3:18" x14ac:dyDescent="0.35">
      <c r="C28" s="6"/>
      <c r="D28" s="11"/>
      <c r="P28" s="43">
        <v>45580</v>
      </c>
      <c r="Q28" s="42">
        <v>180.6</v>
      </c>
      <c r="R28" s="44">
        <v>113</v>
      </c>
    </row>
    <row r="29" spans="3:18" x14ac:dyDescent="0.35">
      <c r="P29" s="43">
        <v>45581</v>
      </c>
      <c r="Q29" s="42">
        <v>179.1</v>
      </c>
      <c r="R29" s="44">
        <v>55</v>
      </c>
    </row>
    <row r="30" spans="3:18" x14ac:dyDescent="0.35">
      <c r="P30" s="43">
        <v>45582</v>
      </c>
      <c r="Q30" s="42">
        <v>179.1</v>
      </c>
      <c r="R30" s="44">
        <v>55</v>
      </c>
    </row>
    <row r="31" spans="3:18" x14ac:dyDescent="0.35">
      <c r="P31" s="43">
        <v>45583</v>
      </c>
      <c r="Q31" s="42">
        <v>178.6</v>
      </c>
      <c r="R31" s="44">
        <v>52</v>
      </c>
    </row>
    <row r="32" spans="3:18" x14ac:dyDescent="0.35">
      <c r="P32" s="43">
        <v>45586</v>
      </c>
      <c r="Q32" s="42">
        <v>187.4</v>
      </c>
      <c r="R32" s="44">
        <v>90</v>
      </c>
    </row>
    <row r="33" spans="16:18" x14ac:dyDescent="0.35">
      <c r="P33" s="43">
        <v>45587</v>
      </c>
      <c r="Q33" s="42">
        <v>187.5</v>
      </c>
      <c r="R33" s="44">
        <v>76.2</v>
      </c>
    </row>
    <row r="34" spans="16:18" x14ac:dyDescent="0.35">
      <c r="P34" s="43">
        <v>45588</v>
      </c>
      <c r="Q34" s="42">
        <v>189.1</v>
      </c>
      <c r="R34" s="44">
        <v>73.5</v>
      </c>
    </row>
    <row r="35" spans="16:18" x14ac:dyDescent="0.35">
      <c r="P35" s="43">
        <v>45589</v>
      </c>
      <c r="Q35" s="42">
        <v>190.5</v>
      </c>
      <c r="R35" s="44">
        <v>87</v>
      </c>
    </row>
    <row r="36" spans="16:18" x14ac:dyDescent="0.35">
      <c r="P36" s="43">
        <v>45590</v>
      </c>
      <c r="Q36" s="42">
        <v>190.5</v>
      </c>
      <c r="R36" s="44">
        <v>87</v>
      </c>
    </row>
    <row r="37" spans="16:18" x14ac:dyDescent="0.35">
      <c r="P37" s="43">
        <v>45593</v>
      </c>
      <c r="Q37" s="42">
        <v>193.1</v>
      </c>
      <c r="R37" s="44">
        <v>62</v>
      </c>
    </row>
    <row r="38" spans="16:18" x14ac:dyDescent="0.35">
      <c r="P38" s="43">
        <v>45594</v>
      </c>
      <c r="Q38" s="42">
        <v>191.5</v>
      </c>
      <c r="R38" s="44">
        <v>64.8</v>
      </c>
    </row>
    <row r="39" spans="16:18" x14ac:dyDescent="0.35">
      <c r="P39" s="43">
        <v>45595</v>
      </c>
      <c r="Q39" s="42">
        <v>190</v>
      </c>
      <c r="R39" s="44">
        <v>103.3</v>
      </c>
    </row>
    <row r="40" spans="16:18" x14ac:dyDescent="0.35">
      <c r="P40" s="43">
        <v>45596</v>
      </c>
      <c r="Q40" s="42">
        <v>193.1</v>
      </c>
      <c r="R40" s="44">
        <v>62</v>
      </c>
    </row>
    <row r="41" spans="16:18" x14ac:dyDescent="0.35">
      <c r="P41" s="43">
        <v>45597</v>
      </c>
      <c r="Q41" s="42">
        <v>194.8</v>
      </c>
      <c r="R41" s="44">
        <v>59</v>
      </c>
    </row>
    <row r="42" spans="16:18" x14ac:dyDescent="0.35">
      <c r="P42" s="75">
        <v>45598</v>
      </c>
      <c r="Q42" s="42">
        <v>192.6</v>
      </c>
      <c r="R42" s="44">
        <v>62.86</v>
      </c>
    </row>
    <row r="43" spans="16:18" x14ac:dyDescent="0.35">
      <c r="P43" s="75">
        <v>45601</v>
      </c>
      <c r="Q43" s="42">
        <v>192.6</v>
      </c>
      <c r="R43" s="44">
        <v>62.86</v>
      </c>
    </row>
    <row r="44" spans="16:18" x14ac:dyDescent="0.35">
      <c r="P44" s="75">
        <v>45602</v>
      </c>
      <c r="Q44" s="42">
        <v>191.9</v>
      </c>
      <c r="R44" s="44">
        <v>64.36</v>
      </c>
    </row>
    <row r="45" spans="16:18" x14ac:dyDescent="0.35">
      <c r="P45" s="75">
        <v>45603</v>
      </c>
      <c r="Q45" s="42">
        <v>191.9</v>
      </c>
      <c r="R45" s="44">
        <v>64.36</v>
      </c>
    </row>
    <row r="46" spans="16:18" ht="15" thickBot="1" x14ac:dyDescent="0.4">
      <c r="P46" s="76">
        <v>45604</v>
      </c>
      <c r="Q46" s="46">
        <v>191.9</v>
      </c>
      <c r="R46" s="47">
        <v>64.36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B12"/>
  <sheetViews>
    <sheetView zoomScaleNormal="100" workbookViewId="0">
      <selection activeCell="M33" sqref="M33:M34"/>
    </sheetView>
  </sheetViews>
  <sheetFormatPr defaultColWidth="8.90625" defaultRowHeight="14.5" x14ac:dyDescent="0.35"/>
  <cols>
    <col min="1" max="1" width="15.08984375" style="1" bestFit="1" customWidth="1"/>
    <col min="2" max="2" width="12.08984375" style="1" bestFit="1" customWidth="1"/>
    <col min="3" max="16384" width="8.90625" style="1"/>
  </cols>
  <sheetData>
    <row r="1" spans="1:2" x14ac:dyDescent="0.35">
      <c r="A1" s="54" t="s">
        <v>76</v>
      </c>
      <c r="B1" s="54" t="s">
        <v>0</v>
      </c>
    </row>
    <row r="2" spans="1:2" x14ac:dyDescent="0.35">
      <c r="A2" s="58" t="s">
        <v>50</v>
      </c>
      <c r="B2" s="93">
        <v>0.63704164077066505</v>
      </c>
    </row>
    <row r="3" spans="1:2" x14ac:dyDescent="0.35">
      <c r="A3" s="58" t="s">
        <v>49</v>
      </c>
      <c r="B3" s="93">
        <v>0.20975761342448726</v>
      </c>
    </row>
    <row r="4" spans="1:2" x14ac:dyDescent="0.35">
      <c r="A4" s="58" t="s">
        <v>51</v>
      </c>
      <c r="B4" s="93"/>
    </row>
    <row r="5" spans="1:2" x14ac:dyDescent="0.35">
      <c r="A5" s="58" t="s">
        <v>52</v>
      </c>
      <c r="B5" s="93"/>
    </row>
    <row r="6" spans="1:2" x14ac:dyDescent="0.35">
      <c r="A6" s="58" t="s">
        <v>53</v>
      </c>
      <c r="B6" s="93"/>
    </row>
    <row r="7" spans="1:2" x14ac:dyDescent="0.35">
      <c r="A7" s="58" t="s">
        <v>54</v>
      </c>
      <c r="B7" s="93"/>
    </row>
    <row r="8" spans="1:2" x14ac:dyDescent="0.35">
      <c r="A8" s="58" t="s">
        <v>55</v>
      </c>
      <c r="B8" s="93"/>
    </row>
    <row r="9" spans="1:2" x14ac:dyDescent="0.35">
      <c r="A9" s="58" t="s">
        <v>88</v>
      </c>
      <c r="B9" s="93"/>
    </row>
    <row r="10" spans="1:2" x14ac:dyDescent="0.35">
      <c r="A10" s="58" t="s">
        <v>89</v>
      </c>
      <c r="B10" s="93">
        <v>0.15320074580484774</v>
      </c>
    </row>
    <row r="11" spans="1:2" x14ac:dyDescent="0.35">
      <c r="A11" s="58" t="s">
        <v>108</v>
      </c>
      <c r="B11" s="93"/>
    </row>
    <row r="12" spans="1:2" x14ac:dyDescent="0.35">
      <c r="A12" s="58" t="s">
        <v>109</v>
      </c>
      <c r="B12" s="93"/>
    </row>
  </sheetData>
  <sortState ref="A2:B8">
    <sortCondition descending="1" ref="B8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2:E60"/>
  <sheetViews>
    <sheetView topLeftCell="A3" zoomScale="65" zoomScaleNormal="65" workbookViewId="0">
      <selection activeCell="K41" sqref="K41"/>
    </sheetView>
  </sheetViews>
  <sheetFormatPr defaultColWidth="8.90625" defaultRowHeight="14.5" x14ac:dyDescent="0.35"/>
  <cols>
    <col min="1" max="1" width="23.453125" style="1" bestFit="1" customWidth="1"/>
    <col min="2" max="2" width="36.54296875" style="1" bestFit="1" customWidth="1"/>
    <col min="3" max="3" width="20" style="1" bestFit="1" customWidth="1"/>
    <col min="4" max="5" width="25.54296875" style="1" customWidth="1"/>
    <col min="6" max="6" width="8.90625" style="1"/>
    <col min="7" max="7" width="19.90625" style="1" customWidth="1"/>
    <col min="8" max="8" width="20.90625" style="1" bestFit="1" customWidth="1"/>
    <col min="9" max="9" width="8.90625" style="1"/>
    <col min="10" max="10" width="18.90625" style="1" customWidth="1"/>
    <col min="11" max="11" width="20.90625" style="1" bestFit="1" customWidth="1"/>
    <col min="12" max="16384" width="8.90625" style="1"/>
  </cols>
  <sheetData>
    <row r="2" spans="1:5" ht="15" thickBot="1" x14ac:dyDescent="0.4"/>
    <row r="3" spans="1:5" x14ac:dyDescent="0.35">
      <c r="A3" s="141" t="s">
        <v>7</v>
      </c>
      <c r="B3" s="142"/>
    </row>
    <row r="4" spans="1:5" x14ac:dyDescent="0.35">
      <c r="A4" s="8" t="s">
        <v>10</v>
      </c>
      <c r="B4" s="4" t="s">
        <v>11</v>
      </c>
    </row>
    <row r="5" spans="1:5" x14ac:dyDescent="0.35">
      <c r="A5" s="8" t="s">
        <v>12</v>
      </c>
      <c r="B5" s="4">
        <v>4</v>
      </c>
    </row>
    <row r="6" spans="1:5" x14ac:dyDescent="0.35">
      <c r="A6" s="8" t="s">
        <v>24</v>
      </c>
      <c r="B6" s="4">
        <v>1</v>
      </c>
    </row>
    <row r="7" spans="1:5" x14ac:dyDescent="0.35">
      <c r="A7" s="8" t="s">
        <v>25</v>
      </c>
      <c r="B7" s="4"/>
    </row>
    <row r="8" spans="1:5" x14ac:dyDescent="0.35">
      <c r="A8" s="8" t="s">
        <v>26</v>
      </c>
      <c r="B8" s="4"/>
    </row>
    <row r="9" spans="1:5" x14ac:dyDescent="0.35">
      <c r="A9" s="8" t="s">
        <v>27</v>
      </c>
      <c r="B9" s="4">
        <v>1</v>
      </c>
      <c r="D9" s="7"/>
      <c r="E9" s="7"/>
    </row>
    <row r="10" spans="1:5" x14ac:dyDescent="0.35">
      <c r="A10" s="8" t="s">
        <v>28</v>
      </c>
      <c r="B10" s="4"/>
      <c r="D10" s="7"/>
      <c r="E10" s="7"/>
    </row>
    <row r="11" spans="1:5" x14ac:dyDescent="0.35">
      <c r="A11" s="8" t="s">
        <v>29</v>
      </c>
      <c r="B11" s="4"/>
      <c r="D11" s="7"/>
      <c r="E11" s="7"/>
    </row>
    <row r="12" spans="1:5" x14ac:dyDescent="0.35">
      <c r="A12" s="8" t="s">
        <v>30</v>
      </c>
      <c r="B12" s="4"/>
      <c r="D12" s="7"/>
      <c r="E12" s="7"/>
    </row>
    <row r="13" spans="1:5" ht="15" thickBot="1" x14ac:dyDescent="0.4">
      <c r="A13" s="9" t="s">
        <v>23</v>
      </c>
      <c r="B13" s="5"/>
      <c r="D13" s="7"/>
      <c r="E13" s="7"/>
    </row>
    <row r="20" spans="1:2" ht="15" thickBot="1" x14ac:dyDescent="0.4"/>
    <row r="21" spans="1:2" x14ac:dyDescent="0.35">
      <c r="A21" s="141" t="s">
        <v>8</v>
      </c>
      <c r="B21" s="142"/>
    </row>
    <row r="22" spans="1:2" x14ac:dyDescent="0.35">
      <c r="A22" s="8" t="s">
        <v>13</v>
      </c>
      <c r="B22" s="4" t="s">
        <v>11</v>
      </c>
    </row>
    <row r="23" spans="1:2" x14ac:dyDescent="0.35">
      <c r="A23" s="8" t="s">
        <v>14</v>
      </c>
      <c r="B23" s="4">
        <v>1</v>
      </c>
    </row>
    <row r="24" spans="1:2" x14ac:dyDescent="0.35">
      <c r="A24" s="8" t="s">
        <v>31</v>
      </c>
      <c r="B24" s="4">
        <v>3</v>
      </c>
    </row>
    <row r="25" spans="1:2" x14ac:dyDescent="0.35">
      <c r="A25" s="8" t="s">
        <v>32</v>
      </c>
      <c r="B25" s="4"/>
    </row>
    <row r="26" spans="1:2" ht="15" thickBot="1" x14ac:dyDescent="0.4">
      <c r="A26" s="9" t="s">
        <v>22</v>
      </c>
      <c r="B26" s="5">
        <v>2</v>
      </c>
    </row>
    <row r="33" spans="1:2" ht="15" thickBot="1" x14ac:dyDescent="0.4"/>
    <row r="34" spans="1:2" x14ac:dyDescent="0.35">
      <c r="A34" s="141" t="s">
        <v>9</v>
      </c>
      <c r="B34" s="142"/>
    </row>
    <row r="35" spans="1:2" x14ac:dyDescent="0.35">
      <c r="A35" s="8" t="s">
        <v>33</v>
      </c>
      <c r="B35" s="4" t="s">
        <v>11</v>
      </c>
    </row>
    <row r="36" spans="1:2" x14ac:dyDescent="0.35">
      <c r="A36" s="8" t="s">
        <v>101</v>
      </c>
      <c r="B36" s="4"/>
    </row>
    <row r="37" spans="1:2" x14ac:dyDescent="0.35">
      <c r="A37" s="8" t="s">
        <v>102</v>
      </c>
      <c r="B37" s="4"/>
    </row>
    <row r="38" spans="1:2" x14ac:dyDescent="0.35">
      <c r="A38" s="8" t="s">
        <v>103</v>
      </c>
      <c r="B38" s="4">
        <v>4</v>
      </c>
    </row>
    <row r="39" spans="1:2" x14ac:dyDescent="0.35">
      <c r="A39" s="8" t="s">
        <v>104</v>
      </c>
      <c r="B39" s="4"/>
    </row>
    <row r="40" spans="1:2" x14ac:dyDescent="0.35">
      <c r="A40" s="8" t="s">
        <v>105</v>
      </c>
      <c r="B40" s="4"/>
    </row>
    <row r="41" spans="1:2" x14ac:dyDescent="0.35">
      <c r="A41" s="8" t="s">
        <v>91</v>
      </c>
      <c r="B41" s="4">
        <v>2</v>
      </c>
    </row>
    <row r="42" spans="1:2" x14ac:dyDescent="0.35">
      <c r="A42" s="8" t="s">
        <v>92</v>
      </c>
      <c r="B42" s="4"/>
    </row>
    <row r="43" spans="1:2" x14ac:dyDescent="0.35">
      <c r="A43" s="8" t="s">
        <v>93</v>
      </c>
      <c r="B43" s="4"/>
    </row>
    <row r="44" spans="1:2" ht="15" thickBot="1" x14ac:dyDescent="0.4">
      <c r="A44" s="9" t="s">
        <v>106</v>
      </c>
      <c r="B44" s="5"/>
    </row>
    <row r="52" spans="1:2" ht="15" thickBot="1" x14ac:dyDescent="0.4"/>
    <row r="53" spans="1:2" x14ac:dyDescent="0.35">
      <c r="A53" s="141" t="s">
        <v>15</v>
      </c>
      <c r="B53" s="142"/>
    </row>
    <row r="54" spans="1:2" x14ac:dyDescent="0.35">
      <c r="A54" s="8" t="s">
        <v>13</v>
      </c>
      <c r="B54" s="4" t="s">
        <v>11</v>
      </c>
    </row>
    <row r="55" spans="1:2" x14ac:dyDescent="0.35">
      <c r="A55" s="8" t="s">
        <v>16</v>
      </c>
      <c r="B55" s="4"/>
    </row>
    <row r="56" spans="1:2" x14ac:dyDescent="0.35">
      <c r="A56" s="8" t="s">
        <v>17</v>
      </c>
      <c r="B56" s="4"/>
    </row>
    <row r="57" spans="1:2" x14ac:dyDescent="0.35">
      <c r="A57" s="8" t="s">
        <v>18</v>
      </c>
      <c r="B57" s="4"/>
    </row>
    <row r="58" spans="1:2" x14ac:dyDescent="0.35">
      <c r="A58" s="8" t="s">
        <v>19</v>
      </c>
      <c r="B58" s="4">
        <v>5</v>
      </c>
    </row>
    <row r="59" spans="1:2" x14ac:dyDescent="0.35">
      <c r="A59" s="8" t="s">
        <v>20</v>
      </c>
      <c r="B59" s="4">
        <v>1</v>
      </c>
    </row>
    <row r="60" spans="1:2" ht="15" thickBot="1" x14ac:dyDescent="0.4">
      <c r="A60" s="9" t="s">
        <v>21</v>
      </c>
      <c r="B60" s="5"/>
    </row>
  </sheetData>
  <mergeCells count="4">
    <mergeCell ref="A3:B3"/>
    <mergeCell ref="A21:B21"/>
    <mergeCell ref="A34:B34"/>
    <mergeCell ref="A53:B5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C1:R46"/>
  <sheetViews>
    <sheetView zoomScale="78" zoomScaleNormal="78" workbookViewId="0">
      <selection activeCell="K20" sqref="K20"/>
    </sheetView>
  </sheetViews>
  <sheetFormatPr defaultColWidth="8.90625" defaultRowHeight="14.5" x14ac:dyDescent="0.35"/>
  <cols>
    <col min="1" max="2" width="10.90625" style="1" bestFit="1" customWidth="1"/>
    <col min="3" max="3" width="11.08984375" style="1" customWidth="1"/>
    <col min="4" max="4" width="12" style="1" bestFit="1" customWidth="1"/>
    <col min="5" max="5" width="14.54296875" style="1" bestFit="1" customWidth="1"/>
    <col min="6" max="6" width="8.90625" style="1" customWidth="1"/>
    <col min="7" max="9" width="8.90625" style="1"/>
    <col min="10" max="10" width="10.08984375" style="1" bestFit="1" customWidth="1"/>
    <col min="11" max="13" width="8.90625" style="1"/>
    <col min="14" max="14" width="14.54296875" style="1" bestFit="1" customWidth="1"/>
    <col min="15" max="15" width="14.54296875" style="1" customWidth="1"/>
    <col min="16" max="16" width="26" style="1" bestFit="1" customWidth="1"/>
    <col min="17" max="17" width="12" style="1" bestFit="1" customWidth="1"/>
    <col min="18" max="18" width="19.08984375" style="1" bestFit="1" customWidth="1"/>
    <col min="19" max="16384" width="8.90625" style="1"/>
  </cols>
  <sheetData>
    <row r="1" spans="10:18" x14ac:dyDescent="0.35">
      <c r="J1" s="15"/>
      <c r="K1" s="16"/>
      <c r="L1" s="16"/>
      <c r="M1" s="16"/>
      <c r="P1" s="39" t="s">
        <v>36</v>
      </c>
      <c r="Q1" s="40"/>
      <c r="R1" s="41"/>
    </row>
    <row r="2" spans="10:18" x14ac:dyDescent="0.35">
      <c r="J2" s="15"/>
      <c r="K2" s="16"/>
      <c r="L2" s="16"/>
      <c r="M2" s="18"/>
      <c r="P2" s="8" t="s">
        <v>2</v>
      </c>
      <c r="Q2" s="3" t="s">
        <v>75</v>
      </c>
      <c r="R2" s="4" t="s">
        <v>77</v>
      </c>
    </row>
    <row r="3" spans="10:18" x14ac:dyDescent="0.35">
      <c r="J3" s="15"/>
      <c r="K3" s="16"/>
      <c r="L3" s="16"/>
      <c r="M3" s="18"/>
      <c r="P3" s="75">
        <v>45601</v>
      </c>
      <c r="Q3" s="42">
        <v>221.1</v>
      </c>
      <c r="R3" s="44">
        <v>105.265</v>
      </c>
    </row>
    <row r="4" spans="10:18" x14ac:dyDescent="0.35">
      <c r="J4" s="15"/>
      <c r="K4" s="16"/>
      <c r="L4" s="16"/>
      <c r="M4" s="18"/>
      <c r="P4" s="75">
        <v>45602</v>
      </c>
      <c r="Q4" s="42">
        <v>221.1</v>
      </c>
      <c r="R4" s="44">
        <v>108.265</v>
      </c>
    </row>
    <row r="5" spans="10:18" x14ac:dyDescent="0.35">
      <c r="J5" s="15"/>
      <c r="K5" s="16"/>
      <c r="L5" s="16"/>
      <c r="M5" s="18"/>
      <c r="P5" s="75">
        <v>45603</v>
      </c>
      <c r="Q5" s="42">
        <v>221.6</v>
      </c>
      <c r="R5" s="44">
        <v>105.66500000000001</v>
      </c>
    </row>
    <row r="6" spans="10:18" x14ac:dyDescent="0.35">
      <c r="J6" s="15"/>
      <c r="K6" s="16"/>
      <c r="L6" s="16"/>
      <c r="M6" s="18"/>
      <c r="P6" s="75">
        <v>45604</v>
      </c>
      <c r="Q6" s="42">
        <v>221.6</v>
      </c>
      <c r="R6" s="44">
        <v>102.86499999999999</v>
      </c>
    </row>
    <row r="7" spans="10:18" ht="15" thickBot="1" x14ac:dyDescent="0.4">
      <c r="J7" s="15"/>
      <c r="K7" s="16"/>
      <c r="L7" s="16"/>
      <c r="M7" s="18"/>
    </row>
    <row r="8" spans="10:18" x14ac:dyDescent="0.35">
      <c r="J8" s="15"/>
      <c r="K8" s="16"/>
      <c r="L8" s="16"/>
      <c r="M8" s="18"/>
      <c r="P8" s="68" t="s">
        <v>2</v>
      </c>
      <c r="Q8" s="59" t="s">
        <v>75</v>
      </c>
      <c r="R8" s="69" t="s">
        <v>77</v>
      </c>
    </row>
    <row r="9" spans="10:18" x14ac:dyDescent="0.35">
      <c r="J9" s="15"/>
      <c r="K9" s="16"/>
      <c r="L9" s="16"/>
      <c r="M9" s="18"/>
      <c r="N9" s="17"/>
      <c r="O9" s="17"/>
      <c r="P9" s="43">
        <v>45553</v>
      </c>
      <c r="Q9" s="42">
        <v>189.2</v>
      </c>
      <c r="R9" s="44">
        <v>15</v>
      </c>
    </row>
    <row r="10" spans="10:18" x14ac:dyDescent="0.35">
      <c r="J10" s="15"/>
      <c r="K10" s="16"/>
      <c r="L10" s="16"/>
      <c r="M10" s="18"/>
      <c r="N10" s="17"/>
      <c r="O10" s="17"/>
      <c r="P10" s="43">
        <v>45554</v>
      </c>
      <c r="Q10" s="42">
        <v>189.2</v>
      </c>
      <c r="R10" s="44">
        <v>15</v>
      </c>
    </row>
    <row r="11" spans="10:18" x14ac:dyDescent="0.35">
      <c r="P11" s="43">
        <v>45555</v>
      </c>
      <c r="Q11" s="42">
        <v>189.2</v>
      </c>
      <c r="R11" s="44">
        <v>15</v>
      </c>
    </row>
    <row r="12" spans="10:18" x14ac:dyDescent="0.35">
      <c r="P12" s="43">
        <v>45558</v>
      </c>
      <c r="Q12" s="42">
        <v>202.3</v>
      </c>
      <c r="R12" s="44">
        <v>8.9</v>
      </c>
    </row>
    <row r="13" spans="10:18" x14ac:dyDescent="0.35">
      <c r="P13" s="43">
        <v>45559</v>
      </c>
      <c r="Q13" s="42">
        <v>246.8</v>
      </c>
      <c r="R13" s="44">
        <v>38.9</v>
      </c>
    </row>
    <row r="14" spans="10:18" x14ac:dyDescent="0.35">
      <c r="P14" s="43">
        <v>45560</v>
      </c>
      <c r="Q14" s="42">
        <v>250.5</v>
      </c>
      <c r="R14" s="44">
        <v>36</v>
      </c>
    </row>
    <row r="15" spans="10:18" x14ac:dyDescent="0.35">
      <c r="P15" s="43">
        <v>45561</v>
      </c>
      <c r="Q15" s="42">
        <v>236.4</v>
      </c>
      <c r="R15" s="44">
        <v>45</v>
      </c>
    </row>
    <row r="16" spans="10:18" x14ac:dyDescent="0.35">
      <c r="P16" s="43">
        <v>45562</v>
      </c>
      <c r="Q16" s="42">
        <v>231.1</v>
      </c>
      <c r="R16" s="44">
        <v>51.6</v>
      </c>
    </row>
    <row r="17" spans="3:18" x14ac:dyDescent="0.35">
      <c r="P17" s="43">
        <v>45565</v>
      </c>
      <c r="Q17" s="42">
        <v>222.4</v>
      </c>
      <c r="R17" s="44">
        <v>67.099999999999994</v>
      </c>
    </row>
    <row r="18" spans="3:18" x14ac:dyDescent="0.35">
      <c r="P18" s="43">
        <v>45566</v>
      </c>
      <c r="Q18" s="42">
        <v>219.4</v>
      </c>
      <c r="R18" s="44">
        <v>72.95</v>
      </c>
    </row>
    <row r="19" spans="3:18" x14ac:dyDescent="0.35">
      <c r="P19" s="43">
        <v>45567</v>
      </c>
      <c r="Q19" s="42">
        <v>219.4</v>
      </c>
      <c r="R19" s="44">
        <v>73.015000000000001</v>
      </c>
    </row>
    <row r="20" spans="3:18" x14ac:dyDescent="0.35">
      <c r="P20" s="43">
        <v>45568</v>
      </c>
      <c r="Q20" s="42">
        <v>219.4</v>
      </c>
      <c r="R20" s="44">
        <v>73.015000000000001</v>
      </c>
    </row>
    <row r="21" spans="3:18" x14ac:dyDescent="0.35">
      <c r="P21" s="43">
        <v>45569</v>
      </c>
      <c r="Q21" s="42">
        <v>218.3</v>
      </c>
      <c r="R21" s="44">
        <v>76.015000000000001</v>
      </c>
    </row>
    <row r="22" spans="3:18" x14ac:dyDescent="0.35">
      <c r="P22" s="43">
        <v>45572</v>
      </c>
      <c r="Q22" s="42">
        <v>218.3</v>
      </c>
      <c r="R22" s="44">
        <v>80.314999999999998</v>
      </c>
    </row>
    <row r="23" spans="3:18" x14ac:dyDescent="0.35">
      <c r="P23" s="43">
        <v>45573</v>
      </c>
      <c r="Q23" s="42">
        <v>218.3</v>
      </c>
      <c r="R23" s="44">
        <v>76.015000000000001</v>
      </c>
    </row>
    <row r="24" spans="3:18" x14ac:dyDescent="0.35">
      <c r="P24" s="43">
        <v>45574</v>
      </c>
      <c r="Q24" s="42">
        <v>218.3</v>
      </c>
      <c r="R24" s="44">
        <v>76.015000000000001</v>
      </c>
    </row>
    <row r="25" spans="3:18" x14ac:dyDescent="0.35">
      <c r="P25" s="43">
        <v>45575</v>
      </c>
      <c r="Q25" s="42">
        <v>218.3</v>
      </c>
      <c r="R25" s="44">
        <v>76.015000000000001</v>
      </c>
    </row>
    <row r="26" spans="3:18" x14ac:dyDescent="0.35">
      <c r="C26" s="6"/>
      <c r="D26" s="6"/>
      <c r="P26" s="43">
        <v>45576</v>
      </c>
      <c r="Q26" s="42">
        <v>218.3</v>
      </c>
      <c r="R26" s="44">
        <v>76.015000000000001</v>
      </c>
    </row>
    <row r="27" spans="3:18" x14ac:dyDescent="0.35">
      <c r="C27" s="6"/>
      <c r="D27" s="6"/>
      <c r="P27" s="43">
        <v>45579</v>
      </c>
      <c r="Q27" s="42">
        <v>219.3</v>
      </c>
      <c r="R27" s="44">
        <v>73.515000000000001</v>
      </c>
    </row>
    <row r="28" spans="3:18" x14ac:dyDescent="0.35">
      <c r="C28" s="6"/>
      <c r="D28" s="11"/>
      <c r="P28" s="43">
        <v>45580</v>
      </c>
      <c r="Q28" s="42">
        <v>210.7</v>
      </c>
      <c r="R28" s="44">
        <v>106.515</v>
      </c>
    </row>
    <row r="29" spans="3:18" x14ac:dyDescent="0.35">
      <c r="P29" s="43">
        <v>45581</v>
      </c>
      <c r="Q29" s="42">
        <v>210.7</v>
      </c>
      <c r="R29" s="44">
        <v>106.515</v>
      </c>
    </row>
    <row r="30" spans="3:18" x14ac:dyDescent="0.35">
      <c r="P30" s="43">
        <v>45582</v>
      </c>
      <c r="Q30" s="42">
        <v>210.7</v>
      </c>
      <c r="R30" s="44">
        <v>106.515</v>
      </c>
    </row>
    <row r="31" spans="3:18" x14ac:dyDescent="0.35">
      <c r="P31" s="43">
        <v>45583</v>
      </c>
      <c r="Q31" s="42">
        <v>209.3</v>
      </c>
      <c r="R31" s="44">
        <v>111.515</v>
      </c>
    </row>
    <row r="32" spans="3:18" x14ac:dyDescent="0.35">
      <c r="P32" s="43">
        <v>45586</v>
      </c>
      <c r="Q32" s="42">
        <v>216.9</v>
      </c>
      <c r="R32" s="44">
        <v>105.215</v>
      </c>
    </row>
    <row r="33" spans="16:18" x14ac:dyDescent="0.35">
      <c r="P33" s="43">
        <v>45587</v>
      </c>
      <c r="Q33" s="42">
        <v>216.3</v>
      </c>
      <c r="R33" s="44">
        <v>107.215</v>
      </c>
    </row>
    <row r="34" spans="16:18" x14ac:dyDescent="0.35">
      <c r="P34" s="43">
        <v>45588</v>
      </c>
      <c r="Q34" s="42">
        <v>216.3</v>
      </c>
      <c r="R34" s="44">
        <v>107.215</v>
      </c>
    </row>
    <row r="35" spans="16:18" x14ac:dyDescent="0.35">
      <c r="P35" s="43">
        <v>45589</v>
      </c>
      <c r="Q35" s="42">
        <v>214.9</v>
      </c>
      <c r="R35" s="44">
        <v>113.215</v>
      </c>
    </row>
    <row r="36" spans="16:18" x14ac:dyDescent="0.35">
      <c r="P36" s="43">
        <v>45590</v>
      </c>
      <c r="Q36" s="42">
        <v>214.6</v>
      </c>
      <c r="R36" s="44">
        <v>109.66500000000001</v>
      </c>
    </row>
    <row r="37" spans="16:18" x14ac:dyDescent="0.35">
      <c r="P37" s="43">
        <v>45593</v>
      </c>
      <c r="Q37" s="42">
        <v>218.4</v>
      </c>
      <c r="R37" s="44">
        <v>121.765</v>
      </c>
    </row>
    <row r="38" spans="16:18" x14ac:dyDescent="0.35">
      <c r="P38" s="43">
        <v>45594</v>
      </c>
      <c r="Q38" s="42">
        <v>218</v>
      </c>
      <c r="R38" s="44">
        <v>126.765</v>
      </c>
    </row>
    <row r="39" spans="16:18" x14ac:dyDescent="0.35">
      <c r="P39" s="43">
        <v>45595</v>
      </c>
      <c r="Q39" s="42">
        <v>217.4</v>
      </c>
      <c r="R39" s="44">
        <v>123.86499999999999</v>
      </c>
    </row>
    <row r="40" spans="16:18" x14ac:dyDescent="0.35">
      <c r="P40" s="43">
        <v>45596</v>
      </c>
      <c r="Q40" s="42">
        <v>219.4</v>
      </c>
      <c r="R40" s="44">
        <v>110.265</v>
      </c>
    </row>
    <row r="41" spans="16:18" x14ac:dyDescent="0.35">
      <c r="P41" s="43">
        <v>45597</v>
      </c>
      <c r="Q41" s="42">
        <v>221.1</v>
      </c>
      <c r="R41" s="44">
        <v>90.665000000000006</v>
      </c>
    </row>
    <row r="42" spans="16:18" x14ac:dyDescent="0.35">
      <c r="P42" s="75">
        <v>45598</v>
      </c>
      <c r="Q42" s="42">
        <v>219.8</v>
      </c>
      <c r="R42" s="44">
        <v>93.765000000000001</v>
      </c>
    </row>
    <row r="43" spans="16:18" x14ac:dyDescent="0.35">
      <c r="P43" s="75">
        <v>45601</v>
      </c>
      <c r="Q43" s="42">
        <v>221.1</v>
      </c>
      <c r="R43" s="44">
        <v>105.265</v>
      </c>
    </row>
    <row r="44" spans="16:18" x14ac:dyDescent="0.35">
      <c r="P44" s="75">
        <v>45602</v>
      </c>
      <c r="Q44" s="42">
        <v>221.1</v>
      </c>
      <c r="R44" s="44">
        <v>108.265</v>
      </c>
    </row>
    <row r="45" spans="16:18" x14ac:dyDescent="0.35">
      <c r="P45" s="75">
        <v>45603</v>
      </c>
      <c r="Q45" s="42">
        <v>221.6</v>
      </c>
      <c r="R45" s="44">
        <v>105.66500000000001</v>
      </c>
    </row>
    <row r="46" spans="16:18" ht="15" thickBot="1" x14ac:dyDescent="0.4">
      <c r="P46" s="76">
        <v>45604</v>
      </c>
      <c r="Q46" s="46">
        <v>221.6</v>
      </c>
      <c r="R46" s="47">
        <v>102.86499999999999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1. Основные итоги</vt:lpstr>
      <vt:lpstr>2. Товарные аукционы</vt:lpstr>
      <vt:lpstr>3.1 Индекс Пшеницы</vt:lpstr>
      <vt:lpstr>3.1 Эксп. порты Пшеницы</vt:lpstr>
      <vt:lpstr>3.1 Вн.договоры Пшеница</vt:lpstr>
      <vt:lpstr>3.2 Индекс Ячменя</vt:lpstr>
      <vt:lpstr>3.2 Эксп. порты Ячменя</vt:lpstr>
      <vt:lpstr>3.2 Вн.договоры Ячменя</vt:lpstr>
      <vt:lpstr>3.3 Индекс Кукурузы</vt:lpstr>
      <vt:lpstr>3.3 Эксп. порты Кукурузы</vt:lpstr>
      <vt:lpstr>3.3 Вн.договоры Кукурузы</vt:lpstr>
      <vt:lpstr>3.4 Договоры вкл. в индексы</vt:lpstr>
      <vt:lpstr>4.1 Рег. индекс сахара</vt:lpstr>
      <vt:lpstr>4.2 Рег. индекс пшеницы 3кл</vt:lpstr>
      <vt:lpstr>4.3 Рег. индекс пшеницы 4кл</vt:lpstr>
      <vt:lpstr>4.4 Рег. индекс пшеницы 5кл</vt:lpstr>
      <vt:lpstr>4.5 Рег. индекс кукурузы</vt:lpstr>
      <vt:lpstr>4.6 Рег. индекс ячменя</vt:lpstr>
      <vt:lpstr>4.7 Рег. индекс сахара (сут)</vt:lpstr>
      <vt:lpstr>5. Спот-рынок сахара</vt:lpstr>
      <vt:lpstr>6. Внебиржевые договоры</vt:lpstr>
      <vt:lpstr>7. Экспортные поставки</vt:lpstr>
      <vt:lpstr>8. Индекс Под.Масла</vt:lpstr>
      <vt:lpstr>9. Индекс Шрота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Строков Виктор Павлович</dc:creator>
  <cp:lastModifiedBy>Шаталов Константин Олегович</cp:lastModifiedBy>
  <dcterms:created xsi:type="dcterms:W3CDTF">2021-11-16T13:11:25Z</dcterms:created>
  <dcterms:modified xsi:type="dcterms:W3CDTF">2024-11-11T17:17:45Z</dcterms:modified>
</cp:coreProperties>
</file>